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0" windowWidth="3210" windowHeight="1905" tabRatio="659" activeTab="0"/>
  </bookViews>
  <sheets>
    <sheet name="questionnaire" sheetId="1" r:id="rId1"/>
    <sheet name="APR Scenario" sheetId="2" r:id="rId2"/>
    <sheet name="Echelle" sheetId="3" r:id="rId3"/>
    <sheet name="matricecriticité" sheetId="4" r:id="rId4"/>
  </sheets>
  <definedNames>
    <definedName name="_xlnm._FilterDatabase" localSheetId="1" hidden="1">'APR Scenario'!$A$1:$X$94</definedName>
    <definedName name="Description_de_l’établissement_avec_plan_de_situation_mentionnant_les_risques_externes">#REF!</definedName>
    <definedName name="_xlnm.Print_Titles" localSheetId="1">'APR Scenario'!$1:$1</definedName>
    <definedName name="Liste_DG">'APR Scenario'!$B$2:$B$176</definedName>
    <definedName name="Liste_Fn">'APR Scenario'!$C$2:$C$176</definedName>
    <definedName name="matcrit">'matricecriticité'!$C$3:$G$7</definedName>
    <definedName name="Z_11DD3EDF_03FE_408F_86F0_4439370AAC0B_.wvu.FilterData" localSheetId="1" hidden="1">'APR Scenario'!$A$1:$V$62</definedName>
    <definedName name="Z_11DD3EDF_03FE_408F_86F0_4439370AAC0B_.wvu.PrintArea" localSheetId="2" hidden="1">'Echelle'!$A$1:$L$78</definedName>
    <definedName name="_xlnm.Print_Area" localSheetId="2">'Echelle'!$D$1:$L$80</definedName>
    <definedName name="_xlnm.Print_Area" localSheetId="0">'questionnaire'!$A$1:$H$96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D1" authorId="0">
      <text>
        <r>
          <rPr>
            <sz val="8"/>
            <rFont val="Tahoma"/>
            <family val="0"/>
          </rPr>
          <t xml:space="preserve">la notation de la fonction varie entre 0 et 10
</t>
        </r>
      </text>
    </comment>
  </commentList>
</comments>
</file>

<file path=xl/comments2.xml><?xml version="1.0" encoding="utf-8"?>
<comments xmlns="http://schemas.openxmlformats.org/spreadsheetml/2006/main">
  <authors>
    <author>Alain Desroches</author>
  </authors>
  <commentList>
    <comment ref="A1" authorId="0">
      <text>
        <r>
          <rPr>
            <sz val="8"/>
            <rFont val="Tahoma"/>
            <family val="2"/>
          </rPr>
          <t xml:space="preserve">Si la case du N° du scénario est grisée, alors pour ce scénario :
ou Gr&gt;Gi
ou Vr&gt;Vi
ou Ci &gt;1 sans action de réduction des risques
ou Cr&gt;1 sans action de gestion du riosque résiduel
ou Ci=1 avec action de réduction des risques
ou Cr=1 avec action de gestion du riosque résiduel
</t>
        </r>
      </text>
    </comment>
    <comment ref="C1" authorId="0">
      <text>
        <r>
          <rPr>
            <sz val="8"/>
            <rFont val="Tahoma"/>
            <family val="2"/>
          </rPr>
          <t>Fonction, phase ou sous-système physique (matériel, logiciel ou humain) définissant le système</t>
        </r>
        <r>
          <rPr>
            <b/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sz val="8"/>
            <rFont val="Tahoma"/>
            <family val="2"/>
          </rPr>
          <t xml:space="preserve">Intitilé de la situation dangereuse identifiée dans l'APR système
--&gt; </t>
        </r>
        <r>
          <rPr>
            <b/>
            <i/>
            <sz val="8"/>
            <rFont val="Tahoma"/>
            <family val="2"/>
          </rPr>
          <t>Chaque SD est repérée par un danger générique et une Fct ou Ph ou S/s</t>
        </r>
      </text>
    </comment>
    <comment ref="E1" authorId="0">
      <text>
        <r>
          <rPr>
            <sz val="8"/>
            <rFont val="Tahoma"/>
            <family val="2"/>
          </rPr>
          <t xml:space="preserve">Intitulé de la cause (événement contact) entraînant la situation dangereuse
</t>
        </r>
        <r>
          <rPr>
            <i/>
            <sz val="8"/>
            <rFont val="Tahoma"/>
            <family val="2"/>
          </rPr>
          <t xml:space="preserve">--&gt; </t>
        </r>
        <r>
          <rPr>
            <b/>
            <i/>
            <sz val="8"/>
            <rFont val="Tahoma"/>
            <family val="2"/>
          </rPr>
          <t>Une cause par ligne</t>
        </r>
      </text>
    </comment>
    <comment ref="F1" authorId="0">
      <text>
        <r>
          <rPr>
            <sz val="8"/>
            <rFont val="Tahoma"/>
            <family val="2"/>
          </rPr>
          <t xml:space="preserve">Intitulé de l'événement redouté (ou indésiré ou accident ou situation accidentelle) directement issu de la situation dangereuse et de l'occurrence d'un événement amorce
</t>
        </r>
        <r>
          <rPr>
            <i/>
            <sz val="8"/>
            <rFont val="Tahoma"/>
            <family val="2"/>
          </rPr>
          <t xml:space="preserve">--&gt; </t>
        </r>
        <r>
          <rPr>
            <b/>
            <i/>
            <sz val="8"/>
            <rFont val="Tahoma"/>
            <family val="2"/>
          </rPr>
          <t>Un événement redouté par ligne</t>
        </r>
        <r>
          <rPr>
            <sz val="8"/>
            <rFont val="Tahoma"/>
            <family val="2"/>
          </rPr>
          <t xml:space="preserve">
</t>
        </r>
      </text>
    </comment>
    <comment ref="G1" authorId="0">
      <text>
        <r>
          <rPr>
            <sz val="8"/>
            <rFont val="Tahoma"/>
            <family val="2"/>
          </rPr>
          <t xml:space="preserve">Intitulé de la cause (événement amorce) entraînant l'événement redouté
</t>
        </r>
        <r>
          <rPr>
            <i/>
            <sz val="8"/>
            <rFont val="Tahoma"/>
            <family val="2"/>
          </rPr>
          <t xml:space="preserve">--&gt; </t>
        </r>
        <r>
          <rPr>
            <b/>
            <i/>
            <sz val="8"/>
            <rFont val="Tahoma"/>
            <family val="2"/>
          </rPr>
          <t>Une cause par ligne</t>
        </r>
      </text>
    </comment>
    <comment ref="H1" authorId="0">
      <text>
        <r>
          <rPr>
            <sz val="8"/>
            <rFont val="Tahoma"/>
            <family val="2"/>
          </rPr>
          <t xml:space="preserve">Action de réduction des risques déjà mises en œuvre
</t>
        </r>
      </text>
    </comment>
    <comment ref="I1" authorId="0">
      <text>
        <r>
          <rPr>
            <sz val="8"/>
            <rFont val="Tahoma"/>
            <family val="2"/>
          </rPr>
          <t>Intitulé de la conséquence de l'événement redouté après traitement existant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>Cet intitulé doit être identifiable à celui d'un des échelons de l'échelle de gravité préalablement définie
--&gt; une conséquence par ligne</t>
        </r>
      </text>
    </comment>
  </commentList>
</comments>
</file>

<file path=xl/sharedStrings.xml><?xml version="1.0" encoding="utf-8"?>
<sst xmlns="http://schemas.openxmlformats.org/spreadsheetml/2006/main" count="474" uniqueCount="252">
  <si>
    <t>Dégradation de la sécurité ou de l'intégrité du système</t>
  </si>
  <si>
    <t>REFERENCES</t>
  </si>
  <si>
    <t>DESCRIPTIONS</t>
  </si>
  <si>
    <t>POIDS</t>
  </si>
  <si>
    <t>NOTE</t>
  </si>
  <si>
    <t>SCORE</t>
  </si>
  <si>
    <t>COMMENTAIRES</t>
  </si>
  <si>
    <t>Score cible</t>
  </si>
  <si>
    <t>Description de l’établissement avec plan de situation mentionnant les risques externes</t>
  </si>
  <si>
    <t>Description des services avec leur capacité en terme de lits et places</t>
  </si>
  <si>
    <t>Plan de situation interne de l’établissement comportant : Les services</t>
  </si>
  <si>
    <t>Plan de situation interne de l’établissement comportant : Les points stratégiques (parkings, fluides médicaux, bouches incendie, accueil familles, médias, morgue, accès)</t>
  </si>
  <si>
    <t>Description de l’établissement au sein du plan blanc élargi départemental</t>
  </si>
  <si>
    <t>Liste des établissements dits de première ligne</t>
  </si>
  <si>
    <t>Liste des établissements dits de recours</t>
  </si>
  <si>
    <t>Liste des établissements dits de repli</t>
  </si>
  <si>
    <t>Liste des ressources extrahospitalières</t>
  </si>
  <si>
    <t>Liste des ambulanciers externes</t>
  </si>
  <si>
    <t>Listing nominatif des membres (adresse et téléphone)</t>
  </si>
  <si>
    <t>Périodicité de la mise à jour</t>
  </si>
  <si>
    <t>Connaissance des rôles de chaque membre</t>
  </si>
  <si>
    <t>Localisation de la cellule</t>
  </si>
  <si>
    <t>Moyens de communication dédiés avec procédure d’évaluation régulière</t>
  </si>
  <si>
    <t>Procédure de déclenchement d’alerte valable 24H/24 et 7J/7</t>
  </si>
  <si>
    <t>Check-list pour le premier arrivant</t>
  </si>
  <si>
    <t>Existence d’un message d’alerte interne avec maintien sur place</t>
  </si>
  <si>
    <t>Coordonnées des personnels disponibles et mises à jour régulièrement</t>
  </si>
  <si>
    <t>Modalité de rappel des personnels</t>
  </si>
  <si>
    <t>Modalités de contacts avec les médecins libéraux</t>
  </si>
  <si>
    <t>Tableau de suivi à transmettre au SAMU</t>
  </si>
  <si>
    <t>Fiche de suivi-unités</t>
  </si>
  <si>
    <t>Tableau des sorties</t>
  </si>
  <si>
    <t>Procédure spécifique de déprogrammation des soins</t>
  </si>
  <si>
    <t>Plan d’accès, de circulation et de stationnement intra-établissement</t>
  </si>
  <si>
    <t>Contrôle d’accès</t>
  </si>
  <si>
    <t>Mise en place d’une signalétique spécifique destinés à orienter les véhicules et/ ou les patients</t>
  </si>
  <si>
    <t>Aide au maintien de l’ordre sollicité auprès de la police nationale ou de l’armé si nécessaire</t>
  </si>
  <si>
    <t>plan de confinement</t>
  </si>
  <si>
    <t>plan d'évacuation</t>
  </si>
  <si>
    <t>Mise en place des barrières de sécurités fiables</t>
  </si>
  <si>
    <t>Lieux d’accueil des patients dédiés et caractéristiques</t>
  </si>
  <si>
    <t>Lieux d’accueil familles et médias</t>
  </si>
  <si>
    <t>Procédure d’information régulière aux familles</t>
  </si>
  <si>
    <t>Procédure d’information régulière aux médias</t>
  </si>
  <si>
    <t>Fiche patient</t>
  </si>
  <si>
    <t>Fiche famille</t>
  </si>
  <si>
    <t>Fiche médias</t>
  </si>
  <si>
    <t>Standard :Tableau de suivi des appels</t>
  </si>
  <si>
    <t>Standard :Consignes devant des demandes de renseignement</t>
  </si>
  <si>
    <t>Directeur</t>
  </si>
  <si>
    <t>Pharmacien</t>
  </si>
  <si>
    <t>Coordonnateur médical (cellule d’aide à la décision médicale)</t>
  </si>
  <si>
    <t>Médecin d’accueil</t>
  </si>
  <si>
    <t>radiologue</t>
  </si>
  <si>
    <t>Biologiste</t>
  </si>
  <si>
    <t>Coordinatrice des soins infirmiers</t>
  </si>
  <si>
    <t>Directeur des ressources humaines</t>
  </si>
  <si>
    <t>Responsable entretien/maintenance/sécurité</t>
  </si>
  <si>
    <t>Responsable restauration</t>
  </si>
  <si>
    <t>Responsable blanchisserie</t>
  </si>
  <si>
    <t>Secrétariat cellule de crise</t>
  </si>
  <si>
    <t>Coordonnées des mairies</t>
  </si>
  <si>
    <t>Procédure de gestion de décès</t>
  </si>
  <si>
    <t>Procédure spécifique en période de pandémie grippale</t>
  </si>
  <si>
    <t>Chambre mortuaire (augmentation des capacités « d’accueil »)</t>
  </si>
  <si>
    <t>Consignes générales émanant du plan blanc élargi</t>
  </si>
  <si>
    <t>Identification des risques spécifiques dans le département</t>
  </si>
  <si>
    <t>Plan de sectorisation « zones grippées et non grippées »</t>
  </si>
  <si>
    <t>Liste du matériel de protection disponible (localisation et contenu)</t>
  </si>
  <si>
    <t>Scénarii de redéploiement des patients dans l’établissement</t>
  </si>
  <si>
    <t>Procédure spécifique en période pré-pandémique</t>
  </si>
  <si>
    <t>Procédure spécifique en période pandémique</t>
  </si>
  <si>
    <t>Procédure spécifique d’isolement</t>
  </si>
  <si>
    <t>Procédure de libération de lits, en cas d’afflux important de patients</t>
  </si>
  <si>
    <t>Procédure et mode opératoire pour la protection du personnel</t>
  </si>
  <si>
    <t>stock de masques FFP2, gant (type latex non stérile) disponible au magasin</t>
  </si>
  <si>
    <t>contenu du stockage exact de matériel et de produits de santé</t>
  </si>
  <si>
    <t>Accessibilité logistique</t>
  </si>
  <si>
    <t>Circuit des examens</t>
  </si>
  <si>
    <t>Estimation des consommations</t>
  </si>
  <si>
    <t>Fonctionnement en mode dégradé</t>
  </si>
  <si>
    <t>Plan d’actions niveau 1</t>
  </si>
  <si>
    <t>Plan d’actions niveau 2</t>
  </si>
  <si>
    <t>Plan d’actions niveau 3</t>
  </si>
  <si>
    <t>Plan de formation lié à la gestion des crises</t>
  </si>
  <si>
    <t>Formations et exercices planifiés (niveau de diffusion de connaissance des procédures d’accueil des patients à haut risque infectieux)</t>
  </si>
  <si>
    <t>Protocole de révision avec désignation d’un responsable interne « plan blanc »</t>
  </si>
  <si>
    <t>Informations (Intranet hôpital – Internet Ministère)</t>
  </si>
  <si>
    <t>Elaboration, validation par le groupe opérationnel et diffusion des procédures</t>
  </si>
  <si>
    <t>Communications aux instances</t>
  </si>
  <si>
    <t>Fiche de Communication</t>
  </si>
  <si>
    <t>Dossier de référence sur l'établissement pour les médias</t>
  </si>
  <si>
    <t>Disposer des numéros de téléphone indispensables (en interne et externe)</t>
  </si>
  <si>
    <t>Règle de communication résumé</t>
  </si>
  <si>
    <t>Plan blanc validé au sein des instances</t>
  </si>
  <si>
    <t>Plan blanc transmi DASS et SAMU</t>
  </si>
  <si>
    <t>Disposer de moyens de communications performants, indépendants et valides (téléphone, fax, internet)</t>
  </si>
  <si>
    <t>Existence d’un message de levée interne</t>
  </si>
  <si>
    <t>Procédure de débriefing</t>
  </si>
  <si>
    <t>Effort très faible à faible - Surveillance – Action ponctuelle</t>
  </si>
  <si>
    <t>Effort moyen – Surveillance, contrôle – Action périodique</t>
  </si>
  <si>
    <t>PGH</t>
  </si>
  <si>
    <t>PRESENTATION GENERALE ET MISSIONS DE L’HOPITAL (PGH)</t>
  </si>
  <si>
    <t>LA CELLULE DE CRISE (CC)</t>
  </si>
  <si>
    <t>CC</t>
  </si>
  <si>
    <t>DECLENCHEMENT DU DISPOSITIF ET ACTIVATION DE LA CELLULE DE CRISE (DCC)</t>
  </si>
  <si>
    <t>DCC</t>
  </si>
  <si>
    <t>SCM</t>
  </si>
  <si>
    <t>SUIVI DES CAPACITES ET DES MOYENS (SCM)</t>
  </si>
  <si>
    <t>PSS</t>
  </si>
  <si>
    <t>PLAN DE CIRCULATION ET SECURISATION DU SITE (PSS)</t>
  </si>
  <si>
    <t>AI</t>
  </si>
  <si>
    <t>ACCUEIL ET INFORMATION (AI)</t>
  </si>
  <si>
    <t>FA</t>
  </si>
  <si>
    <t>FICHES ACTION (FA)</t>
  </si>
  <si>
    <t>GESTION DES DECES (GD)</t>
  </si>
  <si>
    <t>GD</t>
  </si>
  <si>
    <t>NRBC</t>
  </si>
  <si>
    <t>ANNEXE NRBC (NRBC)</t>
  </si>
  <si>
    <t>ANNEXE PANDEMIE GRIPPALE « adaptations nécessaires concernant l’organisation de l’établissement de santé logistique » (GRIP)</t>
  </si>
  <si>
    <t>GRIP</t>
  </si>
  <si>
    <t>CAN</t>
  </si>
  <si>
    <t>ANNEXE CANICULE (CAN)</t>
  </si>
  <si>
    <t xml:space="preserve">FOR </t>
  </si>
  <si>
    <t>FORMATION ET EVALUATION (formation et réalisation régulière d’exercices avec évaluation du dispositif) (FOR)</t>
  </si>
  <si>
    <t>COMMUNICATION (COM)</t>
  </si>
  <si>
    <t>MODALITES DE LEVEE DU PLAN (MLP)</t>
  </si>
  <si>
    <t xml:space="preserve">COM </t>
  </si>
  <si>
    <t>MLP</t>
  </si>
  <si>
    <t>Classe de gravité</t>
  </si>
  <si>
    <t>Intitulé de la classe</t>
  </si>
  <si>
    <t>Intitulé des conséquences</t>
  </si>
  <si>
    <t>Aucun impact sur les performances et la sécurité de l'activité</t>
  </si>
  <si>
    <t>Dégradation des performances du système sans impact sur la sécurité</t>
  </si>
  <si>
    <t>Forte dégradation ou échec des performances du système sans impact sur la sécurité</t>
  </si>
  <si>
    <t>Forte dégradation ou échec de la sécurité ou perte du système</t>
  </si>
  <si>
    <t>Classe de Vraisemblance</t>
  </si>
  <si>
    <t>Intitulés des vraisemblances</t>
  </si>
  <si>
    <t>Impossible</t>
  </si>
  <si>
    <t>Classe de criticité</t>
  </si>
  <si>
    <t>Intitulés des décisions et des actions</t>
  </si>
  <si>
    <t>Effort par action</t>
  </si>
  <si>
    <t>Classe d'efforts</t>
  </si>
  <si>
    <t>Intitulés des efforts</t>
  </si>
  <si>
    <t>N</t>
  </si>
  <si>
    <t>Dangers génériques</t>
  </si>
  <si>
    <t>Fct ou Ph ou S/s</t>
  </si>
  <si>
    <t>Situation dangereuse 
ou facteur de risque</t>
  </si>
  <si>
    <t>Causes contact</t>
  </si>
  <si>
    <t xml:space="preserve">Evénement redouté </t>
  </si>
  <si>
    <t>Causes amorce</t>
  </si>
  <si>
    <t>Traitements déjà existants dont moyens de détection ou d'alerte</t>
  </si>
  <si>
    <t xml:space="preserve">Conséquences </t>
  </si>
  <si>
    <t>Actions de réduction des risques et
Identification de l’autorité de décision de leur application</t>
  </si>
  <si>
    <t>E</t>
  </si>
  <si>
    <t>G
r</t>
  </si>
  <si>
    <t>V
r</t>
  </si>
  <si>
    <t>C
r</t>
  </si>
  <si>
    <t>Gestion du risque résiduel</t>
  </si>
  <si>
    <t>Gravité</t>
  </si>
  <si>
    <t>Index</t>
  </si>
  <si>
    <t>Classes</t>
  </si>
  <si>
    <t>Sous index</t>
  </si>
  <si>
    <t>G1</t>
  </si>
  <si>
    <t>Mineure</t>
  </si>
  <si>
    <t>G2</t>
  </si>
  <si>
    <t>Significative</t>
  </si>
  <si>
    <t>G3</t>
  </si>
  <si>
    <t>Grave</t>
  </si>
  <si>
    <t>G4</t>
  </si>
  <si>
    <t>Critique</t>
  </si>
  <si>
    <t>G5</t>
  </si>
  <si>
    <t>Catastrophique</t>
  </si>
  <si>
    <t>Vraisemblance</t>
  </si>
  <si>
    <t>T (Période)</t>
  </si>
  <si>
    <t>V1</t>
  </si>
  <si>
    <t>Impossible à improbable</t>
  </si>
  <si>
    <t xml:space="preserve">Moins d'1 fois par T1 </t>
  </si>
  <si>
    <t>T1</t>
  </si>
  <si>
    <t>V2</t>
  </si>
  <si>
    <t>Très peu probable</t>
  </si>
  <si>
    <t>Entre 1 fois par T1 et 1 fois par T2</t>
  </si>
  <si>
    <t>T2</t>
  </si>
  <si>
    <t>V3</t>
  </si>
  <si>
    <t>Peu probable</t>
  </si>
  <si>
    <t>Entre 1 fois par T2 et 1 fois par T3</t>
  </si>
  <si>
    <t>T3</t>
  </si>
  <si>
    <t>V4</t>
  </si>
  <si>
    <t>probable</t>
  </si>
  <si>
    <t>Entre 1 fois par T3  et 1 fois par T4</t>
  </si>
  <si>
    <t>T4</t>
  </si>
  <si>
    <t>V5</t>
  </si>
  <si>
    <t>Très probable à certain</t>
  </si>
  <si>
    <t>Plus d'1 fois parT4</t>
  </si>
  <si>
    <t>Criticité</t>
  </si>
  <si>
    <t>C1</t>
  </si>
  <si>
    <t>Acceptable</t>
  </si>
  <si>
    <t>Aucune action n’est à entreprendre</t>
  </si>
  <si>
    <t>C2</t>
  </si>
  <si>
    <t>Tolérable sous contrôle</t>
  </si>
  <si>
    <t>On doit organiser un suivi en termes de gestion du risque</t>
  </si>
  <si>
    <t>C3</t>
  </si>
  <si>
    <t>Inacceptable</t>
  </si>
  <si>
    <t>On doit refuser la situation et prendre des mesures en réduction des risques
sinon … on doit refuser toute ou partie de l’activité</t>
  </si>
  <si>
    <t>Effort</t>
  </si>
  <si>
    <t>E0</t>
  </si>
  <si>
    <t>Nul</t>
  </si>
  <si>
    <t>Aucune action entreprise</t>
  </si>
  <si>
    <t>E1</t>
  </si>
  <si>
    <t>Faible</t>
  </si>
  <si>
    <t>E2</t>
  </si>
  <si>
    <t>Moyen</t>
  </si>
  <si>
    <t>E3</t>
  </si>
  <si>
    <t>Important</t>
  </si>
  <si>
    <t xml:space="preserve">Effort important à très important – Surveillance, contrôle – Action continue au plus </t>
  </si>
  <si>
    <t>Réaliser par Eric Bertrand</t>
  </si>
  <si>
    <t>Score de l'hôpital APR</t>
  </si>
  <si>
    <t>Direction de la stratégie et de la qualité</t>
  </si>
  <si>
    <t>Système non fonctionnel</t>
  </si>
  <si>
    <t>Mise en danger du système</t>
  </si>
  <si>
    <t>Aspect réglementaire non respectée</t>
  </si>
  <si>
    <t>Retard dans l'application du plan</t>
  </si>
  <si>
    <t>Sans conséquence pour le système</t>
  </si>
  <si>
    <t>Plan de confinement</t>
  </si>
  <si>
    <t>Plan d'évacuation</t>
  </si>
  <si>
    <t>Radiologue</t>
  </si>
  <si>
    <t>Liste du matériel de protection disponible (localisation et contenu) pour annexe canicule</t>
  </si>
  <si>
    <t xml:space="preserve">Actions de réduction des risques </t>
  </si>
  <si>
    <t xml:space="preserve">
Identification de l’autorité de décision </t>
  </si>
  <si>
    <t>Taux de couverture estimé des actions décrites  par rapport aux actions nécessaires pour réduire le risque initial</t>
  </si>
  <si>
    <t xml:space="preserve">Taux de couverture estimé des actions décrites  par rapport aux actions aux actions décrites </t>
  </si>
  <si>
    <t>Observations</t>
  </si>
  <si>
    <t>Impact</t>
  </si>
  <si>
    <t>Ecart</t>
  </si>
  <si>
    <t>Cr</t>
  </si>
  <si>
    <t>Impact / Gravité</t>
  </si>
  <si>
    <t>Ecart / vraisemblance</t>
  </si>
  <si>
    <t>date d'Application</t>
  </si>
  <si>
    <t>Pas dans le plan blanc mais à disposition via logiciel</t>
  </si>
  <si>
    <t>Pas de plan élargi dans les ardennes (DDASS pas fait)</t>
  </si>
  <si>
    <t>Pas noté car pas compris la différence entre recours et repli</t>
  </si>
  <si>
    <t>Qu'est ce que l'on entend par extrahospitalière</t>
  </si>
  <si>
    <t>Pas dans le plan blanc mais via le CRRA 15</t>
  </si>
  <si>
    <t>Fiches reflexes</t>
  </si>
  <si>
    <t>Suivi de quoi ? Effectif personnel sur place , arrivé, rappelé, patient</t>
  </si>
  <si>
    <t>des victimes du plan ou des sorties anticipées</t>
  </si>
  <si>
    <t>haute et basse densité ou confinement si risque radiologique ou biologique (nuage)</t>
  </si>
  <si>
    <t>10 si fiche suivi du patient ou 2 si fiche de conduite à tenir pour prise en charge du patient</t>
  </si>
  <si>
    <t>1 si fiche suivi des famillesou 10 si fiche de conduite à tenir pour prise en charge des familles</t>
  </si>
  <si>
    <t>délocalisée</t>
  </si>
  <si>
    <t>préciser ce qu'on entend par niveau 1 2 et 3</t>
  </si>
  <si>
    <t>Difficulté à comprendre ce que l'on entend par risque externe
Pas de précision concernant la date de dernière mise à jour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</si>
</sst>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44"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i/>
      <sz val="8"/>
      <color indexed="14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0" fillId="21" borderId="3" applyNumberFormat="0" applyFont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2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2" fillId="0" borderId="12" xfId="0" applyFont="1" applyBorder="1" applyAlignment="1">
      <alignment horizontal="center" wrapText="1"/>
    </xf>
    <xf numFmtId="0" fontId="9" fillId="20" borderId="11" xfId="0" applyFont="1" applyFill="1" applyBorder="1" applyAlignment="1">
      <alignment horizontal="right" vertical="center"/>
    </xf>
    <xf numFmtId="0" fontId="12" fillId="20" borderId="10" xfId="0" applyFont="1" applyFill="1" applyBorder="1" applyAlignment="1">
      <alignment horizontal="left" wrapText="1"/>
    </xf>
    <xf numFmtId="0" fontId="12" fillId="20" borderId="12" xfId="0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12" fillId="0" borderId="10" xfId="0" applyFont="1" applyBorder="1" applyAlignment="1">
      <alignment vertical="top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64" fontId="1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4" fillId="25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49" fontId="6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9" fillId="20" borderId="10" xfId="0" applyFont="1" applyFill="1" applyBorder="1" applyAlignment="1" applyProtection="1">
      <alignment horizontal="center" vertical="top" wrapText="1"/>
      <protection/>
    </xf>
    <xf numFmtId="0" fontId="9" fillId="20" borderId="10" xfId="0" applyFont="1" applyFill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vertical="top" wrapText="1"/>
      <protection/>
    </xf>
    <xf numFmtId="0" fontId="9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2" fillId="20" borderId="10" xfId="0" applyFont="1" applyFill="1" applyBorder="1" applyAlignment="1">
      <alignment horizontal="center" wrapText="1"/>
    </xf>
    <xf numFmtId="0" fontId="9" fillId="20" borderId="12" xfId="0" applyFont="1" applyFill="1" applyBorder="1" applyAlignment="1">
      <alignment wrapText="1"/>
    </xf>
    <xf numFmtId="0" fontId="9" fillId="20" borderId="1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hidden="1"/>
    </xf>
    <xf numFmtId="0" fontId="12" fillId="25" borderId="10" xfId="0" applyFont="1" applyFill="1" applyBorder="1" applyAlignment="1" applyProtection="1">
      <alignment vertical="center" wrapText="1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0" xfId="5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8" fillId="24" borderId="15" xfId="52" applyFont="1" applyFill="1" applyBorder="1" applyAlignment="1">
      <alignment horizontal="center" vertical="center"/>
      <protection/>
    </xf>
    <xf numFmtId="0" fontId="18" fillId="24" borderId="10" xfId="52" applyFont="1" applyFill="1" applyBorder="1" applyAlignment="1" applyProtection="1">
      <alignment horizontal="center"/>
      <protection/>
    </xf>
    <xf numFmtId="0" fontId="22" fillId="24" borderId="10" xfId="52" applyFont="1" applyFill="1" applyBorder="1" applyAlignment="1" applyProtection="1">
      <alignment horizontal="center" vertical="top" wrapText="1"/>
      <protection/>
    </xf>
    <xf numFmtId="0" fontId="22" fillId="24" borderId="10" xfId="52" applyFont="1" applyFill="1" applyBorder="1" applyAlignment="1">
      <alignment horizontal="center" vertical="top" wrapText="1"/>
      <protection/>
    </xf>
    <xf numFmtId="0" fontId="22" fillId="24" borderId="16" xfId="52" applyFont="1" applyFill="1" applyBorder="1" applyAlignment="1">
      <alignment horizontal="center" vertical="top" wrapText="1"/>
      <protection/>
    </xf>
    <xf numFmtId="0" fontId="22" fillId="24" borderId="17" xfId="52" applyFont="1" applyFill="1" applyBorder="1" applyAlignment="1">
      <alignment horizontal="center" vertical="top" wrapText="1"/>
      <protection/>
    </xf>
    <xf numFmtId="0" fontId="18" fillId="0" borderId="0" xfId="52" applyFont="1" applyAlignment="1">
      <alignment/>
      <protection/>
    </xf>
    <xf numFmtId="0" fontId="18" fillId="26" borderId="10" xfId="52" applyFont="1" applyFill="1" applyBorder="1" applyAlignment="1" applyProtection="1">
      <alignment vertical="top" wrapText="1"/>
      <protection/>
    </xf>
    <xf numFmtId="0" fontId="18" fillId="26" borderId="10" xfId="52" applyFont="1" applyFill="1" applyBorder="1" applyAlignment="1" applyProtection="1">
      <alignment horizontal="center" vertical="top" wrapText="1"/>
      <protection/>
    </xf>
    <xf numFmtId="0" fontId="18" fillId="26" borderId="10" xfId="52" applyFont="1" applyFill="1" applyBorder="1" applyAlignment="1">
      <alignment horizontal="center" vertical="top" wrapText="1"/>
      <protection/>
    </xf>
    <xf numFmtId="0" fontId="18" fillId="22" borderId="10" xfId="52" applyFont="1" applyFill="1" applyBorder="1" applyAlignment="1" applyProtection="1">
      <alignment vertical="top" wrapText="1"/>
      <protection/>
    </xf>
    <xf numFmtId="0" fontId="18" fillId="22" borderId="10" xfId="52" applyFont="1" applyFill="1" applyBorder="1" applyAlignment="1" applyProtection="1">
      <alignment horizontal="center" vertical="top" wrapText="1"/>
      <protection/>
    </xf>
    <xf numFmtId="0" fontId="18" fillId="22" borderId="10" xfId="52" applyFont="1" applyFill="1" applyBorder="1" applyAlignment="1">
      <alignment horizontal="center" vertical="top" wrapText="1"/>
      <protection/>
    </xf>
    <xf numFmtId="0" fontId="18" fillId="26" borderId="10" xfId="52" applyNumberFormat="1" applyFont="1" applyFill="1" applyBorder="1" applyAlignment="1" applyProtection="1">
      <alignment horizontal="center" vertical="top" wrapText="1"/>
      <protection/>
    </xf>
    <xf numFmtId="0" fontId="18" fillId="4" borderId="10" xfId="52" applyFont="1" applyFill="1" applyBorder="1" applyAlignment="1" applyProtection="1">
      <alignment vertical="top" wrapText="1"/>
      <protection/>
    </xf>
    <xf numFmtId="0" fontId="18" fillId="4" borderId="10" xfId="52" applyFont="1" applyFill="1" applyBorder="1" applyAlignment="1" applyProtection="1">
      <alignment horizontal="center" vertical="top" wrapText="1"/>
      <protection/>
    </xf>
    <xf numFmtId="0" fontId="18" fillId="4" borderId="10" xfId="52" applyFont="1" applyFill="1" applyBorder="1" applyAlignment="1">
      <alignment horizontal="center" vertical="top" wrapText="1"/>
      <protection/>
    </xf>
    <xf numFmtId="0" fontId="18" fillId="0" borderId="0" xfId="52" applyFont="1" applyAlignment="1" applyProtection="1">
      <alignment/>
      <protection/>
    </xf>
    <xf numFmtId="0" fontId="24" fillId="17" borderId="10" xfId="52" applyFont="1" applyFill="1" applyBorder="1" applyAlignment="1">
      <alignment horizontal="center"/>
      <protection/>
    </xf>
    <xf numFmtId="0" fontId="18" fillId="0" borderId="18" xfId="52" applyFont="1" applyFill="1" applyBorder="1" applyAlignment="1" applyProtection="1">
      <alignment horizontal="center" vertical="center" wrapText="1"/>
      <protection/>
    </xf>
    <xf numFmtId="0" fontId="18" fillId="0" borderId="10" xfId="52" applyFont="1" applyFill="1" applyBorder="1" applyAlignment="1" applyProtection="1">
      <alignment vertical="top" wrapText="1"/>
      <protection/>
    </xf>
    <xf numFmtId="0" fontId="18" fillId="0" borderId="19" xfId="52" applyFont="1" applyFill="1" applyBorder="1" applyAlignment="1" applyProtection="1">
      <alignment horizontal="center" vertical="center" wrapText="1"/>
      <protection/>
    </xf>
    <xf numFmtId="0" fontId="18" fillId="0" borderId="20" xfId="52" applyFont="1" applyFill="1" applyBorder="1" applyAlignment="1">
      <alignment horizontal="center" vertical="center"/>
      <protection/>
    </xf>
    <xf numFmtId="0" fontId="22" fillId="0" borderId="19" xfId="52" applyFont="1" applyFill="1" applyBorder="1" applyAlignment="1" applyProtection="1">
      <alignment horizontal="center" vertical="center" wrapText="1"/>
      <protection/>
    </xf>
    <xf numFmtId="0" fontId="18" fillId="0" borderId="13" xfId="52" applyFont="1" applyFill="1" applyBorder="1" applyAlignment="1" applyProtection="1">
      <alignment vertical="top" wrapText="1"/>
      <protection/>
    </xf>
    <xf numFmtId="0" fontId="10" fillId="0" borderId="13" xfId="51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12" fillId="25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5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2" fillId="25" borderId="0" xfId="0" applyFont="1" applyFill="1" applyBorder="1" applyAlignment="1" applyProtection="1">
      <alignment horizontal="center" vertical="center" wrapText="1"/>
      <protection hidden="1"/>
    </xf>
    <xf numFmtId="0" fontId="12" fillId="25" borderId="0" xfId="0" applyFont="1" applyFill="1" applyBorder="1" applyAlignment="1" applyProtection="1">
      <alignment vertical="center" wrapText="1"/>
      <protection locked="0"/>
    </xf>
    <xf numFmtId="0" fontId="12" fillId="25" borderId="0" xfId="0" applyFont="1" applyFill="1" applyBorder="1" applyAlignment="1" applyProtection="1">
      <alignment horizontal="center" vertical="center" wrapText="1"/>
      <protection locked="0"/>
    </xf>
    <xf numFmtId="0" fontId="12" fillId="25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0" fontId="18" fillId="0" borderId="10" xfId="52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0" xfId="52" applyFont="1" applyAlignment="1">
      <alignment/>
      <protection/>
    </xf>
    <xf numFmtId="0" fontId="1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0" fontId="8" fillId="25" borderId="15" xfId="0" applyFont="1" applyFill="1" applyBorder="1" applyAlignment="1" applyProtection="1">
      <alignment horizontal="center" vertical="center" wrapText="1"/>
      <protection locked="0"/>
    </xf>
    <xf numFmtId="0" fontId="12" fillId="25" borderId="11" xfId="0" applyFont="1" applyFill="1" applyBorder="1" applyAlignment="1" applyProtection="1">
      <alignment vertical="top" wrapText="1"/>
      <protection locked="0"/>
    </xf>
    <xf numFmtId="0" fontId="12" fillId="0" borderId="11" xfId="0" applyFont="1" applyFill="1" applyBorder="1" applyAlignment="1" applyProtection="1">
      <alignment vertical="top" wrapText="1"/>
      <protection locked="0"/>
    </xf>
    <xf numFmtId="0" fontId="12" fillId="25" borderId="15" xfId="0" applyFont="1" applyFill="1" applyBorder="1" applyAlignment="1" applyProtection="1">
      <alignment vertical="top" wrapText="1"/>
      <protection locked="0"/>
    </xf>
    <xf numFmtId="49" fontId="6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49" fontId="6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hidden="1"/>
    </xf>
    <xf numFmtId="0" fontId="12" fillId="25" borderId="13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vertical="center" wrapText="1"/>
      <protection locked="0"/>
    </xf>
    <xf numFmtId="0" fontId="25" fillId="24" borderId="10" xfId="52" applyFont="1" applyFill="1" applyBorder="1" applyAlignment="1">
      <alignment horizontal="center" vertical="top" wrapText="1"/>
      <protection/>
    </xf>
    <xf numFmtId="0" fontId="9" fillId="26" borderId="10" xfId="52" applyFont="1" applyFill="1" applyBorder="1" applyAlignment="1">
      <alignment horizontal="left" vertical="top" wrapText="1"/>
      <protection/>
    </xf>
    <xf numFmtId="0" fontId="9" fillId="22" borderId="10" xfId="52" applyFont="1" applyFill="1" applyBorder="1" applyAlignment="1">
      <alignment horizontal="left" vertical="top" wrapText="1"/>
      <protection/>
    </xf>
    <xf numFmtId="0" fontId="9" fillId="4" borderId="10" xfId="52" applyFont="1" applyFill="1" applyBorder="1" applyAlignment="1">
      <alignment horizontal="left" vertical="top" wrapText="1"/>
      <protection/>
    </xf>
    <xf numFmtId="0" fontId="9" fillId="0" borderId="0" xfId="52" applyFont="1" applyAlignment="1">
      <alignment horizontal="left" wrapText="1"/>
      <protection/>
    </xf>
    <xf numFmtId="9" fontId="12" fillId="25" borderId="10" xfId="0" applyNumberFormat="1" applyFont="1" applyFill="1" applyBorder="1" applyAlignment="1" applyProtection="1">
      <alignment vertical="center" wrapText="1"/>
      <protection locked="0"/>
    </xf>
    <xf numFmtId="17" fontId="12" fillId="25" borderId="10" xfId="0" applyNumberFormat="1" applyFont="1" applyFill="1" applyBorder="1" applyAlignment="1" applyProtection="1">
      <alignment horizontal="center" vertical="center" wrapText="1"/>
      <protection hidden="1"/>
    </xf>
    <xf numFmtId="17" fontId="12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22" fillId="26" borderId="19" xfId="52" applyFont="1" applyFill="1" applyBorder="1" applyAlignment="1" applyProtection="1">
      <alignment horizontal="center" vertical="center" wrapText="1"/>
      <protection/>
    </xf>
    <xf numFmtId="0" fontId="18" fillId="26" borderId="21" xfId="52" applyFill="1" applyBorder="1" applyAlignment="1">
      <alignment horizontal="center" vertical="center"/>
      <protection/>
    </xf>
    <xf numFmtId="0" fontId="23" fillId="26" borderId="10" xfId="52" applyFont="1" applyFill="1" applyBorder="1" applyAlignment="1">
      <alignment horizontal="center" vertical="center"/>
      <protection/>
    </xf>
    <xf numFmtId="0" fontId="18" fillId="22" borderId="19" xfId="52" applyFont="1" applyFill="1" applyBorder="1" applyAlignment="1" applyProtection="1">
      <alignment horizontal="center" vertical="center" wrapText="1"/>
      <protection/>
    </xf>
    <xf numFmtId="0" fontId="18" fillId="22" borderId="22" xfId="52" applyFont="1" applyFill="1" applyBorder="1" applyAlignment="1">
      <alignment horizontal="center" vertical="center"/>
      <protection/>
    </xf>
    <xf numFmtId="0" fontId="23" fillId="22" borderId="10" xfId="52" applyFont="1" applyFill="1" applyBorder="1" applyAlignment="1">
      <alignment horizontal="center" vertical="center"/>
      <protection/>
    </xf>
    <xf numFmtId="0" fontId="18" fillId="4" borderId="19" xfId="52" applyFont="1" applyFill="1" applyBorder="1" applyAlignment="1" applyProtection="1">
      <alignment horizontal="center" vertical="center" wrapText="1"/>
      <protection/>
    </xf>
    <xf numFmtId="0" fontId="18" fillId="4" borderId="21" xfId="52" applyFont="1" applyFill="1" applyBorder="1" applyAlignment="1">
      <alignment horizontal="center" vertical="center"/>
      <protection/>
    </xf>
    <xf numFmtId="0" fontId="18" fillId="4" borderId="22" xfId="52" applyFont="1" applyFill="1" applyBorder="1" applyAlignment="1">
      <alignment horizontal="center" vertical="center"/>
      <protection/>
    </xf>
    <xf numFmtId="0" fontId="23" fillId="4" borderId="10" xfId="52" applyFont="1" applyFill="1" applyBorder="1" applyAlignment="1">
      <alignment horizontal="center" vertical="center"/>
      <protection/>
    </xf>
    <xf numFmtId="0" fontId="18" fillId="22" borderId="21" xfId="52" applyFont="1" applyFill="1" applyBorder="1" applyAlignment="1">
      <alignment horizontal="center" vertical="center"/>
      <protection/>
    </xf>
    <xf numFmtId="0" fontId="9" fillId="4" borderId="13" xfId="52" applyFont="1" applyFill="1" applyBorder="1" applyAlignment="1">
      <alignment horizontal="left" vertical="top" wrapText="1"/>
      <protection/>
    </xf>
    <xf numFmtId="0" fontId="9" fillId="4" borderId="23" xfId="52" applyFont="1" applyFill="1" applyBorder="1" applyAlignment="1">
      <alignment horizontal="left" vertical="top" wrapText="1"/>
      <protection/>
    </xf>
    <xf numFmtId="0" fontId="9" fillId="4" borderId="24" xfId="52" applyFont="1" applyFill="1" applyBorder="1" applyAlignment="1">
      <alignment horizontal="left" vertical="top" wrapText="1"/>
      <protection/>
    </xf>
    <xf numFmtId="0" fontId="18" fillId="26" borderId="19" xfId="52" applyFont="1" applyFill="1" applyBorder="1" applyAlignment="1" applyProtection="1">
      <alignment horizontal="center" vertical="center" wrapText="1"/>
      <protection/>
    </xf>
    <xf numFmtId="0" fontId="18" fillId="26" borderId="22" xfId="52" applyFont="1" applyFill="1" applyBorder="1" applyAlignment="1">
      <alignment horizontal="center" vertical="center"/>
      <protection/>
    </xf>
    <xf numFmtId="0" fontId="18" fillId="26" borderId="21" xfId="52" applyFont="1" applyFill="1" applyBorder="1" applyAlignment="1">
      <alignment horizontal="center" vertical="center"/>
      <protection/>
    </xf>
    <xf numFmtId="0" fontId="23" fillId="26" borderId="13" xfId="52" applyFont="1" applyFill="1" applyBorder="1" applyAlignment="1">
      <alignment horizontal="center" vertical="center"/>
      <protection/>
    </xf>
    <xf numFmtId="0" fontId="23" fillId="26" borderId="23" xfId="52" applyFont="1" applyFill="1" applyBorder="1" applyAlignment="1">
      <alignment horizontal="center" vertical="center"/>
      <protection/>
    </xf>
    <xf numFmtId="0" fontId="23" fillId="26" borderId="24" xfId="52" applyFont="1" applyFill="1" applyBorder="1" applyAlignment="1">
      <alignment horizontal="center" vertical="center"/>
      <protection/>
    </xf>
    <xf numFmtId="0" fontId="9" fillId="22" borderId="13" xfId="52" applyFont="1" applyFill="1" applyBorder="1" applyAlignment="1">
      <alignment horizontal="left" vertical="top" wrapText="1"/>
      <protection/>
    </xf>
    <xf numFmtId="0" fontId="9" fillId="22" borderId="24" xfId="52" applyFont="1" applyFill="1" applyBorder="1" applyAlignment="1">
      <alignment horizontal="left" vertical="top" wrapText="1"/>
      <protection/>
    </xf>
    <xf numFmtId="0" fontId="18" fillId="26" borderId="18" xfId="52" applyFont="1" applyFill="1" applyBorder="1" applyAlignment="1" applyProtection="1">
      <alignment horizontal="center" vertical="center" wrapText="1"/>
      <protection/>
    </xf>
    <xf numFmtId="0" fontId="18" fillId="26" borderId="25" xfId="52" applyFont="1" applyFill="1" applyBorder="1" applyAlignment="1">
      <alignment horizontal="center" vertical="center"/>
      <protection/>
    </xf>
    <xf numFmtId="0" fontId="18" fillId="26" borderId="26" xfId="52" applyFont="1" applyFill="1" applyBorder="1" applyAlignment="1">
      <alignment horizontal="center" vertical="center"/>
      <protection/>
    </xf>
    <xf numFmtId="0" fontId="9" fillId="26" borderId="13" xfId="52" applyFont="1" applyFill="1" applyBorder="1" applyAlignment="1">
      <alignment horizontal="left" vertical="top" wrapText="1"/>
      <protection/>
    </xf>
    <xf numFmtId="0" fontId="9" fillId="26" borderId="23" xfId="52" applyFont="1" applyFill="1" applyBorder="1" applyAlignment="1">
      <alignment horizontal="left" vertical="top" wrapText="1"/>
      <protection/>
    </xf>
    <xf numFmtId="0" fontId="9" fillId="26" borderId="24" xfId="52" applyFont="1" applyFill="1" applyBorder="1" applyAlignment="1">
      <alignment horizontal="left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23" xfId="0" applyFont="1" applyBorder="1" applyAlignment="1" applyProtection="1">
      <alignment horizontal="center" vertical="top" wrapText="1"/>
      <protection/>
    </xf>
    <xf numFmtId="0" fontId="9" fillId="0" borderId="24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25" fillId="25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textRotation="180"/>
    </xf>
    <xf numFmtId="0" fontId="0" fillId="0" borderId="23" xfId="0" applyBorder="1" applyAlignment="1">
      <alignment horizontal="center" vertical="center" textRotation="180"/>
    </xf>
    <xf numFmtId="0" fontId="0" fillId="0" borderId="24" xfId="0" applyBorder="1" applyAlignment="1">
      <alignment horizontal="center" vertical="center" textRotation="18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PR_1" xfId="51"/>
    <cellStyle name="Normal_plan_blanc_eval_apr_2008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6"/>
  <sheetViews>
    <sheetView tabSelected="1" zoomScalePageLayoutView="0" workbookViewId="0" topLeftCell="A70">
      <selection activeCell="D2" sqref="D2:D93"/>
    </sheetView>
  </sheetViews>
  <sheetFormatPr defaultColWidth="51.28125" defaultRowHeight="15"/>
  <cols>
    <col min="1" max="1" width="29.421875" style="94" customWidth="1"/>
    <col min="2" max="2" width="51.28125" style="105" customWidth="1"/>
    <col min="3" max="3" width="8.7109375" style="105" bestFit="1" customWidth="1"/>
    <col min="4" max="4" width="8.140625" style="94" bestFit="1" customWidth="1"/>
    <col min="5" max="5" width="9.421875" style="105" bestFit="1" customWidth="1"/>
    <col min="6" max="6" width="35.421875" style="156" customWidth="1"/>
    <col min="7" max="7" width="20.421875" style="94" bestFit="1" customWidth="1"/>
    <col min="8" max="8" width="11.421875" style="94" customWidth="1"/>
    <col min="9" max="16384" width="51.28125" style="94" customWidth="1"/>
  </cols>
  <sheetData>
    <row r="1" spans="1:8" ht="15" customHeight="1" thickBot="1">
      <c r="A1" s="88" t="s">
        <v>1</v>
      </c>
      <c r="B1" s="89" t="s">
        <v>2</v>
      </c>
      <c r="C1" s="90" t="s">
        <v>3</v>
      </c>
      <c r="D1" s="91" t="s">
        <v>4</v>
      </c>
      <c r="E1" s="90" t="s">
        <v>5</v>
      </c>
      <c r="F1" s="152" t="s">
        <v>6</v>
      </c>
      <c r="G1" s="92" t="s">
        <v>216</v>
      </c>
      <c r="H1" s="93" t="s">
        <v>7</v>
      </c>
    </row>
    <row r="2" spans="1:8" ht="45">
      <c r="A2" s="182" t="s">
        <v>102</v>
      </c>
      <c r="B2" s="95" t="s">
        <v>8</v>
      </c>
      <c r="C2" s="96">
        <v>2</v>
      </c>
      <c r="D2" s="97"/>
      <c r="E2" s="96">
        <f aca="true" t="shared" si="0" ref="E2:E46">SUM(C2*D2)</f>
        <v>0</v>
      </c>
      <c r="F2" s="153" t="s">
        <v>251</v>
      </c>
      <c r="G2" s="162">
        <f>SUM(E2:E11)</f>
        <v>0</v>
      </c>
      <c r="H2" s="162">
        <v>250</v>
      </c>
    </row>
    <row r="3" spans="1:8" ht="25.5">
      <c r="A3" s="183"/>
      <c r="B3" s="95" t="s">
        <v>9</v>
      </c>
      <c r="C3" s="96">
        <v>3</v>
      </c>
      <c r="D3" s="97"/>
      <c r="E3" s="96">
        <f t="shared" si="0"/>
        <v>0</v>
      </c>
      <c r="F3" s="153" t="s">
        <v>238</v>
      </c>
      <c r="G3" s="162"/>
      <c r="H3" s="162"/>
    </row>
    <row r="4" spans="1:8" ht="25.5">
      <c r="A4" s="183"/>
      <c r="B4" s="95" t="s">
        <v>10</v>
      </c>
      <c r="C4" s="96">
        <v>3</v>
      </c>
      <c r="D4" s="97"/>
      <c r="E4" s="96">
        <f t="shared" si="0"/>
        <v>0</v>
      </c>
      <c r="F4" s="153"/>
      <c r="G4" s="162"/>
      <c r="H4" s="162"/>
    </row>
    <row r="5" spans="1:8" ht="38.25">
      <c r="A5" s="183"/>
      <c r="B5" s="95" t="s">
        <v>11</v>
      </c>
      <c r="C5" s="96">
        <v>3</v>
      </c>
      <c r="D5" s="97"/>
      <c r="E5" s="96">
        <f t="shared" si="0"/>
        <v>0</v>
      </c>
      <c r="F5" s="153"/>
      <c r="G5" s="162"/>
      <c r="H5" s="162"/>
    </row>
    <row r="6" spans="1:8" ht="25.5">
      <c r="A6" s="183"/>
      <c r="B6" s="95" t="s">
        <v>12</v>
      </c>
      <c r="C6" s="96">
        <v>3</v>
      </c>
      <c r="D6" s="97"/>
      <c r="E6" s="96">
        <f t="shared" si="0"/>
        <v>0</v>
      </c>
      <c r="F6" s="153" t="s">
        <v>239</v>
      </c>
      <c r="G6" s="162"/>
      <c r="H6" s="162"/>
    </row>
    <row r="7" spans="1:8" ht="22.5" customHeight="1">
      <c r="A7" s="183"/>
      <c r="B7" s="95" t="s">
        <v>13</v>
      </c>
      <c r="C7" s="96">
        <v>3</v>
      </c>
      <c r="D7" s="97"/>
      <c r="E7" s="96">
        <f t="shared" si="0"/>
        <v>0</v>
      </c>
      <c r="F7" s="185" t="s">
        <v>240</v>
      </c>
      <c r="G7" s="162"/>
      <c r="H7" s="162"/>
    </row>
    <row r="8" spans="1:8" ht="12.75">
      <c r="A8" s="183"/>
      <c r="B8" s="95" t="s">
        <v>14</v>
      </c>
      <c r="C8" s="96">
        <v>3</v>
      </c>
      <c r="D8" s="97"/>
      <c r="E8" s="96">
        <f t="shared" si="0"/>
        <v>0</v>
      </c>
      <c r="F8" s="186"/>
      <c r="G8" s="162"/>
      <c r="H8" s="162"/>
    </row>
    <row r="9" spans="1:8" ht="12.75">
      <c r="A9" s="183"/>
      <c r="B9" s="95" t="s">
        <v>15</v>
      </c>
      <c r="C9" s="96">
        <v>3</v>
      </c>
      <c r="D9" s="97"/>
      <c r="E9" s="96">
        <f t="shared" si="0"/>
        <v>0</v>
      </c>
      <c r="F9" s="187"/>
      <c r="G9" s="162"/>
      <c r="H9" s="162"/>
    </row>
    <row r="10" spans="1:8" ht="12.75">
      <c r="A10" s="183"/>
      <c r="B10" s="95" t="s">
        <v>16</v>
      </c>
      <c r="C10" s="96">
        <v>1</v>
      </c>
      <c r="D10" s="97"/>
      <c r="E10" s="96">
        <f t="shared" si="0"/>
        <v>0</v>
      </c>
      <c r="F10" s="153" t="s">
        <v>241</v>
      </c>
      <c r="G10" s="162"/>
      <c r="H10" s="162"/>
    </row>
    <row r="11" spans="1:8" ht="13.5" thickBot="1">
      <c r="A11" s="184"/>
      <c r="B11" s="95" t="s">
        <v>17</v>
      </c>
      <c r="C11" s="96">
        <v>1</v>
      </c>
      <c r="D11" s="97"/>
      <c r="E11" s="96">
        <f t="shared" si="0"/>
        <v>0</v>
      </c>
      <c r="F11" s="153" t="s">
        <v>242</v>
      </c>
      <c r="G11" s="162"/>
      <c r="H11" s="162"/>
    </row>
    <row r="12" spans="1:8" ht="12.75">
      <c r="A12" s="163" t="s">
        <v>103</v>
      </c>
      <c r="B12" s="98" t="s">
        <v>18</v>
      </c>
      <c r="C12" s="99">
        <v>3</v>
      </c>
      <c r="D12" s="100"/>
      <c r="E12" s="99">
        <f t="shared" si="0"/>
        <v>0</v>
      </c>
      <c r="F12" s="154"/>
      <c r="G12" s="165">
        <f>SUM(E12:E16)</f>
        <v>0</v>
      </c>
      <c r="H12" s="165">
        <v>150</v>
      </c>
    </row>
    <row r="13" spans="1:8" ht="12.75">
      <c r="A13" s="170"/>
      <c r="B13" s="98" t="s">
        <v>19</v>
      </c>
      <c r="C13" s="99">
        <v>3</v>
      </c>
      <c r="D13" s="100"/>
      <c r="E13" s="99">
        <f t="shared" si="0"/>
        <v>0</v>
      </c>
      <c r="F13" s="154"/>
      <c r="G13" s="165"/>
      <c r="H13" s="165"/>
    </row>
    <row r="14" spans="1:8" ht="12.75">
      <c r="A14" s="170"/>
      <c r="B14" s="98" t="s">
        <v>20</v>
      </c>
      <c r="C14" s="99">
        <v>3</v>
      </c>
      <c r="D14" s="100"/>
      <c r="E14" s="99">
        <f t="shared" si="0"/>
        <v>0</v>
      </c>
      <c r="F14" s="154" t="s">
        <v>243</v>
      </c>
      <c r="G14" s="165"/>
      <c r="H14" s="165"/>
    </row>
    <row r="15" spans="1:8" ht="12.75">
      <c r="A15" s="170"/>
      <c r="B15" s="98" t="s">
        <v>21</v>
      </c>
      <c r="C15" s="99">
        <v>3</v>
      </c>
      <c r="D15" s="100"/>
      <c r="E15" s="99">
        <f t="shared" si="0"/>
        <v>0</v>
      </c>
      <c r="F15" s="154"/>
      <c r="G15" s="165"/>
      <c r="H15" s="165"/>
    </row>
    <row r="16" spans="1:8" ht="26.25" thickBot="1">
      <c r="A16" s="164"/>
      <c r="B16" s="98" t="s">
        <v>22</v>
      </c>
      <c r="C16" s="99">
        <v>3</v>
      </c>
      <c r="D16" s="100"/>
      <c r="E16" s="99">
        <f t="shared" si="0"/>
        <v>0</v>
      </c>
      <c r="F16" s="154"/>
      <c r="G16" s="165"/>
      <c r="H16" s="165"/>
    </row>
    <row r="17" spans="1:8" ht="12.75">
      <c r="A17" s="174" t="s">
        <v>105</v>
      </c>
      <c r="B17" s="95" t="s">
        <v>23</v>
      </c>
      <c r="C17" s="96">
        <v>3</v>
      </c>
      <c r="D17" s="97"/>
      <c r="E17" s="96">
        <f t="shared" si="0"/>
        <v>0</v>
      </c>
      <c r="F17" s="153"/>
      <c r="G17" s="162">
        <f>SUM(E17:E22)</f>
        <v>0</v>
      </c>
      <c r="H17" s="162">
        <v>170</v>
      </c>
    </row>
    <row r="18" spans="1:8" ht="12.75">
      <c r="A18" s="176"/>
      <c r="B18" s="95" t="s">
        <v>24</v>
      </c>
      <c r="C18" s="96">
        <v>3</v>
      </c>
      <c r="D18" s="97"/>
      <c r="E18" s="96">
        <f t="shared" si="0"/>
        <v>0</v>
      </c>
      <c r="F18" s="153"/>
      <c r="G18" s="162"/>
      <c r="H18" s="162"/>
    </row>
    <row r="19" spans="1:8" ht="12.75">
      <c r="A19" s="176"/>
      <c r="B19" s="95" t="s">
        <v>25</v>
      </c>
      <c r="C19" s="96">
        <v>3</v>
      </c>
      <c r="D19" s="97"/>
      <c r="E19" s="96">
        <f t="shared" si="0"/>
        <v>0</v>
      </c>
      <c r="F19" s="153"/>
      <c r="G19" s="162"/>
      <c r="H19" s="162"/>
    </row>
    <row r="20" spans="1:8" ht="25.5">
      <c r="A20" s="176"/>
      <c r="B20" s="95" t="s">
        <v>26</v>
      </c>
      <c r="C20" s="96">
        <v>3</v>
      </c>
      <c r="D20" s="97"/>
      <c r="E20" s="96">
        <f t="shared" si="0"/>
        <v>0</v>
      </c>
      <c r="F20" s="153"/>
      <c r="G20" s="162"/>
      <c r="H20" s="162"/>
    </row>
    <row r="21" spans="1:8" ht="12.75">
      <c r="A21" s="176"/>
      <c r="B21" s="95" t="s">
        <v>27</v>
      </c>
      <c r="C21" s="96">
        <v>3</v>
      </c>
      <c r="D21" s="97"/>
      <c r="E21" s="96">
        <f t="shared" si="0"/>
        <v>0</v>
      </c>
      <c r="F21" s="153"/>
      <c r="G21" s="162"/>
      <c r="H21" s="162"/>
    </row>
    <row r="22" spans="1:8" ht="13.5" thickBot="1">
      <c r="A22" s="175"/>
      <c r="B22" s="95" t="s">
        <v>28</v>
      </c>
      <c r="C22" s="96">
        <v>2</v>
      </c>
      <c r="D22" s="97"/>
      <c r="E22" s="96">
        <f t="shared" si="0"/>
        <v>0</v>
      </c>
      <c r="F22" s="153"/>
      <c r="G22" s="162"/>
      <c r="H22" s="162"/>
    </row>
    <row r="23" spans="1:8" ht="22.5" customHeight="1">
      <c r="A23" s="163" t="s">
        <v>108</v>
      </c>
      <c r="B23" s="98" t="s">
        <v>29</v>
      </c>
      <c r="C23" s="99">
        <v>3</v>
      </c>
      <c r="D23" s="100"/>
      <c r="E23" s="99">
        <f t="shared" si="0"/>
        <v>0</v>
      </c>
      <c r="F23" s="180" t="s">
        <v>244</v>
      </c>
      <c r="G23" s="165">
        <f>SUM(E23:E26)</f>
        <v>0</v>
      </c>
      <c r="H23" s="165">
        <v>100</v>
      </c>
    </row>
    <row r="24" spans="1:8" ht="12.75">
      <c r="A24" s="170"/>
      <c r="B24" s="98" t="s">
        <v>30</v>
      </c>
      <c r="C24" s="99">
        <v>2</v>
      </c>
      <c r="D24" s="100"/>
      <c r="E24" s="99">
        <f t="shared" si="0"/>
        <v>0</v>
      </c>
      <c r="F24" s="181"/>
      <c r="G24" s="165"/>
      <c r="H24" s="165"/>
    </row>
    <row r="25" spans="1:8" ht="12.75">
      <c r="A25" s="170"/>
      <c r="B25" s="98" t="s">
        <v>31</v>
      </c>
      <c r="C25" s="99">
        <v>2</v>
      </c>
      <c r="D25" s="100"/>
      <c r="E25" s="99">
        <f t="shared" si="0"/>
        <v>0</v>
      </c>
      <c r="F25" s="154" t="s">
        <v>245</v>
      </c>
      <c r="G25" s="165"/>
      <c r="H25" s="165"/>
    </row>
    <row r="26" spans="1:8" ht="13.5" thickBot="1">
      <c r="A26" s="164"/>
      <c r="B26" s="98" t="s">
        <v>32</v>
      </c>
      <c r="C26" s="99">
        <v>3</v>
      </c>
      <c r="D26" s="100"/>
      <c r="E26" s="99">
        <f t="shared" si="0"/>
        <v>0</v>
      </c>
      <c r="F26" s="154"/>
      <c r="G26" s="165"/>
      <c r="H26" s="165"/>
    </row>
    <row r="27" spans="1:8" ht="12.75">
      <c r="A27" s="174" t="s">
        <v>110</v>
      </c>
      <c r="B27" s="95" t="s">
        <v>33</v>
      </c>
      <c r="C27" s="96">
        <v>3</v>
      </c>
      <c r="D27" s="97"/>
      <c r="E27" s="96">
        <f t="shared" si="0"/>
        <v>0</v>
      </c>
      <c r="F27" s="153"/>
      <c r="G27" s="162">
        <f>SUM(E27:E33)</f>
        <v>0</v>
      </c>
      <c r="H27" s="162">
        <v>170</v>
      </c>
    </row>
    <row r="28" spans="1:8" ht="12.75">
      <c r="A28" s="176"/>
      <c r="B28" s="95" t="s">
        <v>34</v>
      </c>
      <c r="C28" s="96">
        <v>3</v>
      </c>
      <c r="D28" s="97"/>
      <c r="E28" s="96">
        <f t="shared" si="0"/>
        <v>0</v>
      </c>
      <c r="F28" s="153"/>
      <c r="G28" s="162"/>
      <c r="H28" s="162"/>
    </row>
    <row r="29" spans="1:8" ht="25.5">
      <c r="A29" s="176"/>
      <c r="B29" s="95" t="s">
        <v>35</v>
      </c>
      <c r="C29" s="96">
        <v>3</v>
      </c>
      <c r="D29" s="97"/>
      <c r="E29" s="96">
        <f t="shared" si="0"/>
        <v>0</v>
      </c>
      <c r="F29" s="153"/>
      <c r="G29" s="162"/>
      <c r="H29" s="162"/>
    </row>
    <row r="30" spans="1:8" ht="25.5">
      <c r="A30" s="176"/>
      <c r="B30" s="95" t="s">
        <v>36</v>
      </c>
      <c r="C30" s="101">
        <v>1</v>
      </c>
      <c r="D30" s="97"/>
      <c r="E30" s="96">
        <f t="shared" si="0"/>
        <v>0</v>
      </c>
      <c r="F30" s="153"/>
      <c r="G30" s="162"/>
      <c r="H30" s="162"/>
    </row>
    <row r="31" spans="1:8" ht="22.5">
      <c r="A31" s="176"/>
      <c r="B31" s="95" t="s">
        <v>37</v>
      </c>
      <c r="C31" s="101">
        <v>3</v>
      </c>
      <c r="D31" s="97"/>
      <c r="E31" s="96">
        <f t="shared" si="0"/>
        <v>0</v>
      </c>
      <c r="F31" s="153" t="s">
        <v>246</v>
      </c>
      <c r="G31" s="162"/>
      <c r="H31" s="162"/>
    </row>
    <row r="32" spans="1:8" ht="12.75">
      <c r="A32" s="176"/>
      <c r="B32" s="95" t="s">
        <v>38</v>
      </c>
      <c r="C32" s="101">
        <v>3</v>
      </c>
      <c r="D32" s="97"/>
      <c r="E32" s="96">
        <f t="shared" si="0"/>
        <v>0</v>
      </c>
      <c r="F32" s="153"/>
      <c r="G32" s="162"/>
      <c r="H32" s="162"/>
    </row>
    <row r="33" spans="1:8" ht="13.5" thickBot="1">
      <c r="A33" s="175"/>
      <c r="B33" s="95" t="s">
        <v>39</v>
      </c>
      <c r="C33" s="96">
        <v>1</v>
      </c>
      <c r="D33" s="97"/>
      <c r="E33" s="96">
        <f t="shared" si="0"/>
        <v>0</v>
      </c>
      <c r="F33" s="153"/>
      <c r="G33" s="162"/>
      <c r="H33" s="162"/>
    </row>
    <row r="34" spans="1:8" ht="12.75">
      <c r="A34" s="163" t="s">
        <v>112</v>
      </c>
      <c r="B34" s="98" t="s">
        <v>40</v>
      </c>
      <c r="C34" s="99">
        <v>3</v>
      </c>
      <c r="D34" s="100"/>
      <c r="E34" s="99">
        <f t="shared" si="0"/>
        <v>0</v>
      </c>
      <c r="F34" s="154"/>
      <c r="G34" s="165">
        <f>SUM(E34:E40)</f>
        <v>0</v>
      </c>
      <c r="H34" s="165">
        <v>160</v>
      </c>
    </row>
    <row r="35" spans="1:8" ht="12.75">
      <c r="A35" s="170"/>
      <c r="B35" s="98" t="s">
        <v>41</v>
      </c>
      <c r="C35" s="99">
        <v>3</v>
      </c>
      <c r="D35" s="100"/>
      <c r="E35" s="99">
        <f t="shared" si="0"/>
        <v>0</v>
      </c>
      <c r="F35" s="154"/>
      <c r="G35" s="165"/>
      <c r="H35" s="165"/>
    </row>
    <row r="36" spans="1:8" ht="12.75">
      <c r="A36" s="170"/>
      <c r="B36" s="98" t="s">
        <v>42</v>
      </c>
      <c r="C36" s="99">
        <v>2</v>
      </c>
      <c r="D36" s="100"/>
      <c r="E36" s="99">
        <f t="shared" si="0"/>
        <v>0</v>
      </c>
      <c r="F36" s="154"/>
      <c r="G36" s="165"/>
      <c r="H36" s="165"/>
    </row>
    <row r="37" spans="1:8" ht="12.75">
      <c r="A37" s="170"/>
      <c r="B37" s="98" t="s">
        <v>43</v>
      </c>
      <c r="C37" s="99">
        <v>3</v>
      </c>
      <c r="D37" s="100"/>
      <c r="E37" s="99">
        <f t="shared" si="0"/>
        <v>0</v>
      </c>
      <c r="F37" s="154"/>
      <c r="G37" s="165"/>
      <c r="H37" s="165"/>
    </row>
    <row r="38" spans="1:8" ht="22.5">
      <c r="A38" s="170"/>
      <c r="B38" s="98" t="s">
        <v>44</v>
      </c>
      <c r="C38" s="99">
        <v>2</v>
      </c>
      <c r="D38" s="100"/>
      <c r="E38" s="99">
        <f t="shared" si="0"/>
        <v>0</v>
      </c>
      <c r="F38" s="154" t="s">
        <v>247</v>
      </c>
      <c r="G38" s="165"/>
      <c r="H38" s="165"/>
    </row>
    <row r="39" spans="1:8" ht="22.5">
      <c r="A39" s="170"/>
      <c r="B39" s="98" t="s">
        <v>45</v>
      </c>
      <c r="C39" s="99">
        <v>2</v>
      </c>
      <c r="D39" s="100"/>
      <c r="E39" s="99">
        <f t="shared" si="0"/>
        <v>0</v>
      </c>
      <c r="F39" s="154" t="s">
        <v>248</v>
      </c>
      <c r="G39" s="165"/>
      <c r="H39" s="165"/>
    </row>
    <row r="40" spans="1:8" ht="13.5" thickBot="1">
      <c r="A40" s="164"/>
      <c r="B40" s="98" t="s">
        <v>46</v>
      </c>
      <c r="C40" s="99">
        <v>1</v>
      </c>
      <c r="D40" s="100"/>
      <c r="E40" s="99">
        <f t="shared" si="0"/>
        <v>0</v>
      </c>
      <c r="F40" s="154"/>
      <c r="G40" s="165"/>
      <c r="H40" s="165"/>
    </row>
    <row r="41" spans="1:8" ht="12.75">
      <c r="A41" s="176" t="s">
        <v>114</v>
      </c>
      <c r="B41" s="95" t="s">
        <v>47</v>
      </c>
      <c r="C41" s="96">
        <v>2</v>
      </c>
      <c r="D41" s="97"/>
      <c r="E41" s="96">
        <f t="shared" si="0"/>
        <v>0</v>
      </c>
      <c r="F41" s="153"/>
      <c r="G41" s="177">
        <f>SUM(E41:E55)</f>
        <v>15</v>
      </c>
      <c r="H41" s="177">
        <v>380</v>
      </c>
    </row>
    <row r="42" spans="1:8" ht="12.75">
      <c r="A42" s="176"/>
      <c r="B42" s="95" t="s">
        <v>48</v>
      </c>
      <c r="C42" s="96">
        <v>1</v>
      </c>
      <c r="D42" s="97"/>
      <c r="E42" s="96">
        <f t="shared" si="0"/>
        <v>0</v>
      </c>
      <c r="F42" s="153"/>
      <c r="G42" s="178"/>
      <c r="H42" s="178"/>
    </row>
    <row r="43" spans="1:8" ht="12.75">
      <c r="A43" s="176"/>
      <c r="B43" s="95" t="s">
        <v>49</v>
      </c>
      <c r="C43" s="96">
        <v>3</v>
      </c>
      <c r="D43" s="97"/>
      <c r="E43" s="96">
        <f t="shared" si="0"/>
        <v>0</v>
      </c>
      <c r="F43" s="153"/>
      <c r="G43" s="178"/>
      <c r="H43" s="178"/>
    </row>
    <row r="44" spans="1:8" ht="12.75">
      <c r="A44" s="176"/>
      <c r="B44" s="95" t="s">
        <v>50</v>
      </c>
      <c r="C44" s="96">
        <v>3</v>
      </c>
      <c r="D44" s="97"/>
      <c r="E44" s="96">
        <f t="shared" si="0"/>
        <v>0</v>
      </c>
      <c r="F44" s="153"/>
      <c r="G44" s="178"/>
      <c r="H44" s="178"/>
    </row>
    <row r="45" spans="1:8" ht="12.75">
      <c r="A45" s="176"/>
      <c r="B45" s="95" t="s">
        <v>51</v>
      </c>
      <c r="C45" s="96">
        <v>3</v>
      </c>
      <c r="D45" s="97"/>
      <c r="E45" s="96">
        <f t="shared" si="0"/>
        <v>0</v>
      </c>
      <c r="F45" s="153"/>
      <c r="G45" s="178"/>
      <c r="H45" s="178"/>
    </row>
    <row r="46" spans="1:8" ht="12.75">
      <c r="A46" s="176"/>
      <c r="B46" s="95" t="s">
        <v>52</v>
      </c>
      <c r="C46" s="96">
        <v>3</v>
      </c>
      <c r="D46" s="97"/>
      <c r="E46" s="96">
        <f t="shared" si="0"/>
        <v>0</v>
      </c>
      <c r="F46" s="153"/>
      <c r="G46" s="178"/>
      <c r="H46" s="178"/>
    </row>
    <row r="47" spans="1:8" ht="12.75">
      <c r="A47" s="176"/>
      <c r="B47" s="95" t="s">
        <v>53</v>
      </c>
      <c r="C47" s="96">
        <v>3</v>
      </c>
      <c r="D47" s="97"/>
      <c r="E47" s="96">
        <v>15</v>
      </c>
      <c r="F47" s="153"/>
      <c r="G47" s="178"/>
      <c r="H47" s="178"/>
    </row>
    <row r="48" spans="1:8" ht="12.75">
      <c r="A48" s="176"/>
      <c r="B48" s="95" t="s">
        <v>54</v>
      </c>
      <c r="C48" s="96">
        <v>3</v>
      </c>
      <c r="D48" s="97"/>
      <c r="E48" s="96">
        <f aca="true" t="shared" si="1" ref="E48:E93">SUM(C48*D48)</f>
        <v>0</v>
      </c>
      <c r="F48" s="153"/>
      <c r="G48" s="178"/>
      <c r="H48" s="178"/>
    </row>
    <row r="49" spans="1:8" ht="12.75">
      <c r="A49" s="176"/>
      <c r="B49" s="95" t="s">
        <v>55</v>
      </c>
      <c r="C49" s="96">
        <v>3</v>
      </c>
      <c r="D49" s="97"/>
      <c r="E49" s="96">
        <f t="shared" si="1"/>
        <v>0</v>
      </c>
      <c r="F49" s="153"/>
      <c r="G49" s="178"/>
      <c r="H49" s="178"/>
    </row>
    <row r="50" spans="1:8" ht="12.75">
      <c r="A50" s="176"/>
      <c r="B50" s="95" t="s">
        <v>56</v>
      </c>
      <c r="C50" s="96">
        <v>3</v>
      </c>
      <c r="D50" s="97"/>
      <c r="E50" s="96">
        <f t="shared" si="1"/>
        <v>0</v>
      </c>
      <c r="F50" s="153"/>
      <c r="G50" s="178"/>
      <c r="H50" s="178"/>
    </row>
    <row r="51" spans="1:8" ht="12.75">
      <c r="A51" s="176"/>
      <c r="B51" s="95" t="s">
        <v>57</v>
      </c>
      <c r="C51" s="96">
        <v>3</v>
      </c>
      <c r="D51" s="97"/>
      <c r="E51" s="96">
        <f t="shared" si="1"/>
        <v>0</v>
      </c>
      <c r="F51" s="153"/>
      <c r="G51" s="178"/>
      <c r="H51" s="178"/>
    </row>
    <row r="52" spans="1:8" ht="12.75">
      <c r="A52" s="176"/>
      <c r="B52" s="95" t="s">
        <v>58</v>
      </c>
      <c r="C52" s="96">
        <v>3</v>
      </c>
      <c r="D52" s="97"/>
      <c r="E52" s="96">
        <f t="shared" si="1"/>
        <v>0</v>
      </c>
      <c r="F52" s="153"/>
      <c r="G52" s="178"/>
      <c r="H52" s="178"/>
    </row>
    <row r="53" spans="1:8" ht="12.75">
      <c r="A53" s="176"/>
      <c r="B53" s="95" t="s">
        <v>59</v>
      </c>
      <c r="C53" s="96">
        <v>2</v>
      </c>
      <c r="D53" s="97"/>
      <c r="E53" s="96">
        <f t="shared" si="1"/>
        <v>0</v>
      </c>
      <c r="F53" s="153" t="s">
        <v>249</v>
      </c>
      <c r="G53" s="178"/>
      <c r="H53" s="178"/>
    </row>
    <row r="54" spans="1:8" ht="13.5" thickBot="1">
      <c r="A54" s="175"/>
      <c r="B54" s="95" t="s">
        <v>60</v>
      </c>
      <c r="C54" s="96">
        <v>3</v>
      </c>
      <c r="D54" s="97"/>
      <c r="E54" s="96">
        <f t="shared" si="1"/>
        <v>0</v>
      </c>
      <c r="F54" s="153"/>
      <c r="G54" s="179"/>
      <c r="H54" s="179"/>
    </row>
    <row r="55" spans="1:8" ht="12.75">
      <c r="A55" s="163" t="s">
        <v>115</v>
      </c>
      <c r="B55" s="98" t="s">
        <v>61</v>
      </c>
      <c r="C55" s="99">
        <v>1</v>
      </c>
      <c r="D55" s="100"/>
      <c r="E55" s="99">
        <f t="shared" si="1"/>
        <v>0</v>
      </c>
      <c r="F55" s="154"/>
      <c r="G55" s="165">
        <f>SUM(E55:E58)</f>
        <v>0</v>
      </c>
      <c r="H55" s="165">
        <v>70</v>
      </c>
    </row>
    <row r="56" spans="1:8" ht="12.75">
      <c r="A56" s="170"/>
      <c r="B56" s="98" t="s">
        <v>62</v>
      </c>
      <c r="C56" s="99">
        <v>1</v>
      </c>
      <c r="D56" s="100"/>
      <c r="E56" s="99">
        <f t="shared" si="1"/>
        <v>0</v>
      </c>
      <c r="F56" s="154"/>
      <c r="G56" s="165"/>
      <c r="H56" s="165"/>
    </row>
    <row r="57" spans="1:8" ht="12.75">
      <c r="A57" s="170"/>
      <c r="B57" s="98" t="s">
        <v>63</v>
      </c>
      <c r="C57" s="99">
        <v>3</v>
      </c>
      <c r="D57" s="100"/>
      <c r="E57" s="99">
        <f t="shared" si="1"/>
        <v>0</v>
      </c>
      <c r="F57" s="154"/>
      <c r="G57" s="165"/>
      <c r="H57" s="165"/>
    </row>
    <row r="58" spans="1:8" ht="13.5" thickBot="1">
      <c r="A58" s="164"/>
      <c r="B58" s="98" t="s">
        <v>64</v>
      </c>
      <c r="C58" s="99">
        <v>2</v>
      </c>
      <c r="D58" s="100"/>
      <c r="E58" s="99">
        <f t="shared" si="1"/>
        <v>0</v>
      </c>
      <c r="F58" s="154"/>
      <c r="G58" s="165"/>
      <c r="H58" s="165"/>
    </row>
    <row r="59" spans="1:8" ht="12.75">
      <c r="A59" s="174" t="s">
        <v>118</v>
      </c>
      <c r="B59" s="95" t="s">
        <v>65</v>
      </c>
      <c r="C59" s="96">
        <v>1</v>
      </c>
      <c r="D59" s="97"/>
      <c r="E59" s="96">
        <f t="shared" si="1"/>
        <v>0</v>
      </c>
      <c r="F59" s="153"/>
      <c r="G59" s="162">
        <f>SUM(E59:E60)</f>
        <v>0</v>
      </c>
      <c r="H59" s="162">
        <v>20</v>
      </c>
    </row>
    <row r="60" spans="1:8" ht="13.5" thickBot="1">
      <c r="A60" s="175"/>
      <c r="B60" s="95" t="s">
        <v>66</v>
      </c>
      <c r="C60" s="96">
        <v>1</v>
      </c>
      <c r="D60" s="97"/>
      <c r="E60" s="96">
        <f t="shared" si="1"/>
        <v>0</v>
      </c>
      <c r="F60" s="153"/>
      <c r="G60" s="162"/>
      <c r="H60" s="162"/>
    </row>
    <row r="61" spans="1:8" ht="12.75">
      <c r="A61" s="163" t="s">
        <v>119</v>
      </c>
      <c r="B61" s="98" t="s">
        <v>67</v>
      </c>
      <c r="C61" s="99">
        <v>3</v>
      </c>
      <c r="D61" s="100"/>
      <c r="E61" s="99">
        <f t="shared" si="1"/>
        <v>0</v>
      </c>
      <c r="F61" s="154"/>
      <c r="G61" s="165">
        <f>SUM(E61:E74)</f>
        <v>0</v>
      </c>
      <c r="H61" s="165">
        <v>330</v>
      </c>
    </row>
    <row r="62" spans="1:8" ht="12.75">
      <c r="A62" s="170"/>
      <c r="B62" s="98" t="s">
        <v>68</v>
      </c>
      <c r="C62" s="99">
        <v>2</v>
      </c>
      <c r="D62" s="100"/>
      <c r="E62" s="99">
        <f t="shared" si="1"/>
        <v>0</v>
      </c>
      <c r="F62" s="154"/>
      <c r="G62" s="165"/>
      <c r="H62" s="165"/>
    </row>
    <row r="63" spans="1:8" ht="12.75">
      <c r="A63" s="170"/>
      <c r="B63" s="98" t="s">
        <v>69</v>
      </c>
      <c r="C63" s="99">
        <v>2</v>
      </c>
      <c r="D63" s="100"/>
      <c r="E63" s="99">
        <f t="shared" si="1"/>
        <v>0</v>
      </c>
      <c r="F63" s="154"/>
      <c r="G63" s="165"/>
      <c r="H63" s="165"/>
    </row>
    <row r="64" spans="1:8" ht="12.75">
      <c r="A64" s="170"/>
      <c r="B64" s="98" t="s">
        <v>70</v>
      </c>
      <c r="C64" s="99">
        <v>2</v>
      </c>
      <c r="D64" s="100"/>
      <c r="E64" s="99">
        <f t="shared" si="1"/>
        <v>0</v>
      </c>
      <c r="F64" s="154"/>
      <c r="G64" s="165"/>
      <c r="H64" s="165"/>
    </row>
    <row r="65" spans="1:8" ht="12.75">
      <c r="A65" s="170"/>
      <c r="B65" s="98" t="s">
        <v>71</v>
      </c>
      <c r="C65" s="99">
        <v>3</v>
      </c>
      <c r="D65" s="100"/>
      <c r="E65" s="99">
        <f t="shared" si="1"/>
        <v>0</v>
      </c>
      <c r="F65" s="154"/>
      <c r="G65" s="165"/>
      <c r="H65" s="165"/>
    </row>
    <row r="66" spans="1:8" ht="12.75">
      <c r="A66" s="170"/>
      <c r="B66" s="98" t="s">
        <v>72</v>
      </c>
      <c r="C66" s="99">
        <v>3</v>
      </c>
      <c r="D66" s="100"/>
      <c r="E66" s="99">
        <f t="shared" si="1"/>
        <v>0</v>
      </c>
      <c r="F66" s="154"/>
      <c r="G66" s="165"/>
      <c r="H66" s="165"/>
    </row>
    <row r="67" spans="1:8" ht="12.75">
      <c r="A67" s="170"/>
      <c r="B67" s="98" t="s">
        <v>73</v>
      </c>
      <c r="C67" s="99">
        <v>1</v>
      </c>
      <c r="D67" s="100"/>
      <c r="E67" s="99">
        <f t="shared" si="1"/>
        <v>0</v>
      </c>
      <c r="F67" s="154"/>
      <c r="G67" s="165"/>
      <c r="H67" s="165"/>
    </row>
    <row r="68" spans="1:8" ht="12.75">
      <c r="A68" s="170"/>
      <c r="B68" s="98" t="s">
        <v>74</v>
      </c>
      <c r="C68" s="99">
        <v>3</v>
      </c>
      <c r="D68" s="100"/>
      <c r="E68" s="99">
        <f t="shared" si="1"/>
        <v>0</v>
      </c>
      <c r="F68" s="154"/>
      <c r="G68" s="165"/>
      <c r="H68" s="165"/>
    </row>
    <row r="69" spans="1:8" ht="25.5">
      <c r="A69" s="170"/>
      <c r="B69" s="98" t="s">
        <v>75</v>
      </c>
      <c r="C69" s="99">
        <v>3</v>
      </c>
      <c r="D69" s="100"/>
      <c r="E69" s="99">
        <f t="shared" si="1"/>
        <v>0</v>
      </c>
      <c r="F69" s="154"/>
      <c r="G69" s="165"/>
      <c r="H69" s="165"/>
    </row>
    <row r="70" spans="1:8" ht="12.75">
      <c r="A70" s="170"/>
      <c r="B70" s="98" t="s">
        <v>76</v>
      </c>
      <c r="C70" s="99">
        <v>3</v>
      </c>
      <c r="D70" s="100"/>
      <c r="E70" s="99">
        <f t="shared" si="1"/>
        <v>0</v>
      </c>
      <c r="F70" s="154"/>
      <c r="G70" s="165"/>
      <c r="H70" s="165"/>
    </row>
    <row r="71" spans="1:8" ht="12.75">
      <c r="A71" s="170"/>
      <c r="B71" s="98" t="s">
        <v>77</v>
      </c>
      <c r="C71" s="99">
        <v>2</v>
      </c>
      <c r="D71" s="100"/>
      <c r="E71" s="99">
        <f t="shared" si="1"/>
        <v>0</v>
      </c>
      <c r="F71" s="154"/>
      <c r="G71" s="165"/>
      <c r="H71" s="165"/>
    </row>
    <row r="72" spans="1:8" ht="12.75">
      <c r="A72" s="170"/>
      <c r="B72" s="98" t="s">
        <v>78</v>
      </c>
      <c r="C72" s="99">
        <v>2</v>
      </c>
      <c r="D72" s="100"/>
      <c r="E72" s="99">
        <f t="shared" si="1"/>
        <v>0</v>
      </c>
      <c r="F72" s="154"/>
      <c r="G72" s="165"/>
      <c r="H72" s="165"/>
    </row>
    <row r="73" spans="1:8" ht="12.75">
      <c r="A73" s="170"/>
      <c r="B73" s="98" t="s">
        <v>79</v>
      </c>
      <c r="C73" s="99">
        <v>2</v>
      </c>
      <c r="D73" s="100"/>
      <c r="E73" s="99">
        <f t="shared" si="1"/>
        <v>0</v>
      </c>
      <c r="F73" s="154"/>
      <c r="G73" s="165"/>
      <c r="H73" s="165"/>
    </row>
    <row r="74" spans="1:8" ht="13.5" thickBot="1">
      <c r="A74" s="164"/>
      <c r="B74" s="98" t="s">
        <v>80</v>
      </c>
      <c r="C74" s="99">
        <v>2</v>
      </c>
      <c r="D74" s="100"/>
      <c r="E74" s="99">
        <f t="shared" si="1"/>
        <v>0</v>
      </c>
      <c r="F74" s="154"/>
      <c r="G74" s="165"/>
      <c r="H74" s="165"/>
    </row>
    <row r="75" spans="1:8" ht="25.5">
      <c r="A75" s="166" t="s">
        <v>122</v>
      </c>
      <c r="B75" s="102" t="s">
        <v>226</v>
      </c>
      <c r="C75" s="103">
        <v>3</v>
      </c>
      <c r="D75" s="104"/>
      <c r="E75" s="103">
        <f t="shared" si="1"/>
        <v>0</v>
      </c>
      <c r="F75" s="155"/>
      <c r="G75" s="169">
        <f>SUM(E75:E78)</f>
        <v>0</v>
      </c>
      <c r="H75" s="169">
        <v>120</v>
      </c>
    </row>
    <row r="76" spans="1:8" ht="12.75">
      <c r="A76" s="167"/>
      <c r="B76" s="102" t="s">
        <v>81</v>
      </c>
      <c r="C76" s="103">
        <v>3</v>
      </c>
      <c r="D76" s="104"/>
      <c r="E76" s="103">
        <f t="shared" si="1"/>
        <v>0</v>
      </c>
      <c r="F76" s="171" t="s">
        <v>250</v>
      </c>
      <c r="G76" s="169"/>
      <c r="H76" s="169"/>
    </row>
    <row r="77" spans="1:8" ht="12.75">
      <c r="A77" s="167"/>
      <c r="B77" s="102" t="s">
        <v>82</v>
      </c>
      <c r="C77" s="103">
        <v>3</v>
      </c>
      <c r="D77" s="104"/>
      <c r="E77" s="103">
        <f t="shared" si="1"/>
        <v>0</v>
      </c>
      <c r="F77" s="172"/>
      <c r="G77" s="169"/>
      <c r="H77" s="169"/>
    </row>
    <row r="78" spans="1:8" ht="13.5" thickBot="1">
      <c r="A78" s="168"/>
      <c r="B78" s="102" t="s">
        <v>83</v>
      </c>
      <c r="C78" s="103">
        <v>3</v>
      </c>
      <c r="D78" s="104"/>
      <c r="E78" s="103">
        <f t="shared" si="1"/>
        <v>0</v>
      </c>
      <c r="F78" s="173"/>
      <c r="G78" s="169"/>
      <c r="H78" s="169"/>
    </row>
    <row r="79" spans="1:8" ht="12.75">
      <c r="A79" s="163" t="s">
        <v>124</v>
      </c>
      <c r="B79" s="98" t="s">
        <v>84</v>
      </c>
      <c r="C79" s="99">
        <v>2</v>
      </c>
      <c r="D79" s="100"/>
      <c r="E79" s="99">
        <f t="shared" si="1"/>
        <v>0</v>
      </c>
      <c r="F79" s="154"/>
      <c r="G79" s="165">
        <f>SUM(E79:E84)</f>
        <v>0</v>
      </c>
      <c r="H79" s="165">
        <v>120</v>
      </c>
    </row>
    <row r="80" spans="1:8" ht="38.25">
      <c r="A80" s="170"/>
      <c r="B80" s="98" t="s">
        <v>85</v>
      </c>
      <c r="C80" s="99">
        <v>2</v>
      </c>
      <c r="D80" s="100"/>
      <c r="E80" s="99">
        <f t="shared" si="1"/>
        <v>0</v>
      </c>
      <c r="F80" s="154"/>
      <c r="G80" s="165"/>
      <c r="H80" s="165"/>
    </row>
    <row r="81" spans="1:8" ht="25.5">
      <c r="A81" s="170"/>
      <c r="B81" s="98" t="s">
        <v>86</v>
      </c>
      <c r="C81" s="99">
        <v>3</v>
      </c>
      <c r="D81" s="100"/>
      <c r="E81" s="99">
        <f t="shared" si="1"/>
        <v>0</v>
      </c>
      <c r="F81" s="154"/>
      <c r="G81" s="165"/>
      <c r="H81" s="165"/>
    </row>
    <row r="82" spans="1:8" ht="12.75">
      <c r="A82" s="170"/>
      <c r="B82" s="98" t="s">
        <v>87</v>
      </c>
      <c r="C82" s="99">
        <v>1</v>
      </c>
      <c r="D82" s="100"/>
      <c r="E82" s="99">
        <f t="shared" si="1"/>
        <v>0</v>
      </c>
      <c r="F82" s="154"/>
      <c r="G82" s="165"/>
      <c r="H82" s="165"/>
    </row>
    <row r="83" spans="1:8" ht="25.5">
      <c r="A83" s="170"/>
      <c r="B83" s="98" t="s">
        <v>88</v>
      </c>
      <c r="C83" s="99">
        <v>1</v>
      </c>
      <c r="D83" s="100"/>
      <c r="E83" s="99">
        <f t="shared" si="1"/>
        <v>0</v>
      </c>
      <c r="F83" s="154"/>
      <c r="G83" s="165"/>
      <c r="H83" s="165"/>
    </row>
    <row r="84" spans="1:8" ht="13.5" thickBot="1">
      <c r="A84" s="164"/>
      <c r="B84" s="98" t="s">
        <v>89</v>
      </c>
      <c r="C84" s="99">
        <v>3</v>
      </c>
      <c r="D84" s="100"/>
      <c r="E84" s="99">
        <f t="shared" si="1"/>
        <v>0</v>
      </c>
      <c r="F84" s="154"/>
      <c r="G84" s="165"/>
      <c r="H84" s="165"/>
    </row>
    <row r="85" spans="1:8" ht="12.75">
      <c r="A85" s="160" t="s">
        <v>125</v>
      </c>
      <c r="B85" s="95" t="s">
        <v>90</v>
      </c>
      <c r="C85" s="96">
        <v>2</v>
      </c>
      <c r="D85" s="97"/>
      <c r="E85" s="96">
        <f t="shared" si="1"/>
        <v>0</v>
      </c>
      <c r="F85" s="153"/>
      <c r="G85" s="162">
        <f>SUM(E85:E91)</f>
        <v>0</v>
      </c>
      <c r="H85" s="162">
        <v>190</v>
      </c>
    </row>
    <row r="86" spans="1:8" ht="12.75">
      <c r="A86" s="161"/>
      <c r="B86" s="95" t="s">
        <v>91</v>
      </c>
      <c r="C86" s="96">
        <v>3</v>
      </c>
      <c r="D86" s="97"/>
      <c r="E86" s="96">
        <f t="shared" si="1"/>
        <v>0</v>
      </c>
      <c r="F86" s="153"/>
      <c r="G86" s="162"/>
      <c r="H86" s="162"/>
    </row>
    <row r="87" spans="1:8" ht="25.5">
      <c r="A87" s="161"/>
      <c r="B87" s="95" t="s">
        <v>92</v>
      </c>
      <c r="C87" s="96">
        <v>3</v>
      </c>
      <c r="D87" s="97"/>
      <c r="E87" s="96">
        <f t="shared" si="1"/>
        <v>0</v>
      </c>
      <c r="F87" s="153"/>
      <c r="G87" s="162"/>
      <c r="H87" s="162"/>
    </row>
    <row r="88" spans="1:8" ht="12.75">
      <c r="A88" s="161"/>
      <c r="B88" s="95" t="s">
        <v>93</v>
      </c>
      <c r="C88" s="96">
        <v>2</v>
      </c>
      <c r="D88" s="97"/>
      <c r="E88" s="96">
        <f t="shared" si="1"/>
        <v>0</v>
      </c>
      <c r="F88" s="153"/>
      <c r="G88" s="162"/>
      <c r="H88" s="162"/>
    </row>
    <row r="89" spans="1:8" ht="12.75">
      <c r="A89" s="161"/>
      <c r="B89" s="95" t="s">
        <v>94</v>
      </c>
      <c r="C89" s="96">
        <v>3</v>
      </c>
      <c r="D89" s="97"/>
      <c r="E89" s="96">
        <f t="shared" si="1"/>
        <v>0</v>
      </c>
      <c r="F89" s="153"/>
      <c r="G89" s="162"/>
      <c r="H89" s="162"/>
    </row>
    <row r="90" spans="1:8" ht="12.75">
      <c r="A90" s="161"/>
      <c r="B90" s="95" t="s">
        <v>95</v>
      </c>
      <c r="C90" s="96">
        <v>3</v>
      </c>
      <c r="D90" s="97"/>
      <c r="E90" s="96">
        <f t="shared" si="1"/>
        <v>0</v>
      </c>
      <c r="F90" s="153"/>
      <c r="G90" s="162"/>
      <c r="H90" s="162"/>
    </row>
    <row r="91" spans="1:8" ht="26.25" thickBot="1">
      <c r="A91" s="161"/>
      <c r="B91" s="95" t="s">
        <v>96</v>
      </c>
      <c r="C91" s="96">
        <v>3</v>
      </c>
      <c r="D91" s="97"/>
      <c r="E91" s="96">
        <f t="shared" si="1"/>
        <v>0</v>
      </c>
      <c r="F91" s="153"/>
      <c r="G91" s="162"/>
      <c r="H91" s="162"/>
    </row>
    <row r="92" spans="1:8" ht="12.75">
      <c r="A92" s="163" t="s">
        <v>126</v>
      </c>
      <c r="B92" s="98" t="s">
        <v>97</v>
      </c>
      <c r="C92" s="99">
        <v>2</v>
      </c>
      <c r="D92" s="100"/>
      <c r="E92" s="99">
        <f t="shared" si="1"/>
        <v>0</v>
      </c>
      <c r="F92" s="154"/>
      <c r="G92" s="165">
        <f>SUM(E92:E93)</f>
        <v>0</v>
      </c>
      <c r="H92" s="165">
        <v>30</v>
      </c>
    </row>
    <row r="93" spans="1:8" ht="13.5" thickBot="1">
      <c r="A93" s="164"/>
      <c r="B93" s="98" t="s">
        <v>98</v>
      </c>
      <c r="C93" s="99">
        <v>1</v>
      </c>
      <c r="D93" s="100"/>
      <c r="E93" s="99">
        <f t="shared" si="1"/>
        <v>0</v>
      </c>
      <c r="F93" s="154"/>
      <c r="G93" s="165"/>
      <c r="H93" s="165"/>
    </row>
    <row r="94" spans="7:8" ht="23.25">
      <c r="G94" s="106">
        <f>SUM(G2:G93)</f>
        <v>15</v>
      </c>
      <c r="H94" s="106">
        <f>SUM(H2:H93)</f>
        <v>2260</v>
      </c>
    </row>
    <row r="95" ht="12.75">
      <c r="A95" s="138" t="s">
        <v>215</v>
      </c>
    </row>
    <row r="96" ht="12.75">
      <c r="A96" s="138" t="s">
        <v>217</v>
      </c>
    </row>
  </sheetData>
  <sheetProtection/>
  <protectedRanges>
    <protectedRange password="D20D" sqref="D2:D91" name="Plage1"/>
  </protectedRanges>
  <mergeCells count="45">
    <mergeCell ref="A2:A11"/>
    <mergeCell ref="G2:G11"/>
    <mergeCell ref="H2:H11"/>
    <mergeCell ref="A12:A16"/>
    <mergeCell ref="G12:G16"/>
    <mergeCell ref="H12:H16"/>
    <mergeCell ref="F7:F9"/>
    <mergeCell ref="A17:A22"/>
    <mergeCell ref="G17:G22"/>
    <mergeCell ref="H17:H22"/>
    <mergeCell ref="A23:A26"/>
    <mergeCell ref="G23:G26"/>
    <mergeCell ref="H23:H26"/>
    <mergeCell ref="F23:F24"/>
    <mergeCell ref="A27:A33"/>
    <mergeCell ref="G27:G33"/>
    <mergeCell ref="H27:H33"/>
    <mergeCell ref="A34:A40"/>
    <mergeCell ref="G34:G40"/>
    <mergeCell ref="H34:H40"/>
    <mergeCell ref="A41:A54"/>
    <mergeCell ref="G41:G54"/>
    <mergeCell ref="H41:H54"/>
    <mergeCell ref="A55:A58"/>
    <mergeCell ref="G55:G58"/>
    <mergeCell ref="H55:H58"/>
    <mergeCell ref="A59:A60"/>
    <mergeCell ref="G59:G60"/>
    <mergeCell ref="H59:H60"/>
    <mergeCell ref="A61:A74"/>
    <mergeCell ref="G61:G74"/>
    <mergeCell ref="H61:H74"/>
    <mergeCell ref="A75:A78"/>
    <mergeCell ref="G75:G78"/>
    <mergeCell ref="H75:H78"/>
    <mergeCell ref="A79:A84"/>
    <mergeCell ref="G79:G84"/>
    <mergeCell ref="H79:H84"/>
    <mergeCell ref="F76:F78"/>
    <mergeCell ref="A85:A91"/>
    <mergeCell ref="G85:G91"/>
    <mergeCell ref="H85:H91"/>
    <mergeCell ref="A92:A93"/>
    <mergeCell ref="G92:G93"/>
    <mergeCell ref="H92:H93"/>
  </mergeCells>
  <conditionalFormatting sqref="D2:D93">
    <cfRule type="cellIs" priority="1" dxfId="0" operator="equal" stopIfTrue="1">
      <formula>0</formula>
    </cfRule>
    <cfRule type="cellIs" priority="2" dxfId="19" operator="equal" stopIfTrue="1">
      <formula>5</formula>
    </cfRule>
    <cfRule type="cellIs" priority="3" dxfId="2" operator="equal" stopIfTrue="1">
      <formula>10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3"/>
  <sheetViews>
    <sheetView zoomScalePageLayoutView="0" workbookViewId="0" topLeftCell="A1">
      <selection activeCell="Q2" sqref="Q2:T93"/>
    </sheetView>
  </sheetViews>
  <sheetFormatPr defaultColWidth="11.421875" defaultRowHeight="15"/>
  <cols>
    <col min="1" max="1" width="5.7109375" style="0" bestFit="1" customWidth="1"/>
    <col min="2" max="2" width="32.7109375" style="0" bestFit="1" customWidth="1"/>
    <col min="3" max="3" width="31.8515625" style="0" customWidth="1"/>
    <col min="4" max="8" width="10.57421875" style="0" customWidth="1"/>
    <col min="9" max="9" width="17.57421875" style="0" customWidth="1"/>
    <col min="10" max="10" width="13.421875" style="0" customWidth="1"/>
    <col min="11" max="11" width="9.8515625" style="28" customWidth="1"/>
    <col min="12" max="12" width="8.140625" style="0" bestFit="1" customWidth="1"/>
    <col min="13" max="13" width="11.7109375" style="0" bestFit="1" customWidth="1"/>
    <col min="14" max="14" width="12.140625" style="0" bestFit="1" customWidth="1"/>
    <col min="15" max="15" width="12.00390625" style="0" bestFit="1" customWidth="1"/>
    <col min="16" max="16" width="44.57421875" style="29" hidden="1" customWidth="1"/>
    <col min="17" max="17" width="44.57421875" style="29" customWidth="1"/>
    <col min="18" max="19" width="2.8515625" style="0" customWidth="1"/>
    <col min="20" max="20" width="2.8515625" style="28" customWidth="1"/>
    <col min="21" max="21" width="2.8515625" style="0" customWidth="1"/>
    <col min="22" max="22" width="23.421875" style="0" bestFit="1" customWidth="1"/>
  </cols>
  <sheetData>
    <row r="1" spans="1:24" ht="102" thickBot="1">
      <c r="A1" s="31" t="s">
        <v>144</v>
      </c>
      <c r="B1" s="32" t="s">
        <v>145</v>
      </c>
      <c r="C1" s="33" t="s">
        <v>146</v>
      </c>
      <c r="D1" s="34" t="s">
        <v>147</v>
      </c>
      <c r="E1" s="35" t="s">
        <v>148</v>
      </c>
      <c r="F1" s="36" t="s">
        <v>149</v>
      </c>
      <c r="G1" s="37" t="s">
        <v>150</v>
      </c>
      <c r="H1" s="38" t="s">
        <v>151</v>
      </c>
      <c r="I1" s="36" t="s">
        <v>152</v>
      </c>
      <c r="J1" s="39" t="s">
        <v>235</v>
      </c>
      <c r="K1" s="40" t="s">
        <v>236</v>
      </c>
      <c r="L1" s="39" t="s">
        <v>234</v>
      </c>
      <c r="M1" s="41" t="s">
        <v>227</v>
      </c>
      <c r="N1" s="41" t="s">
        <v>228</v>
      </c>
      <c r="O1" s="41" t="s">
        <v>237</v>
      </c>
      <c r="P1" s="41" t="s">
        <v>153</v>
      </c>
      <c r="Q1" s="41" t="s">
        <v>229</v>
      </c>
      <c r="R1" s="42" t="s">
        <v>154</v>
      </c>
      <c r="S1" s="42" t="s">
        <v>155</v>
      </c>
      <c r="T1" s="43" t="s">
        <v>156</v>
      </c>
      <c r="U1" s="42" t="s">
        <v>157</v>
      </c>
      <c r="V1" s="141" t="s">
        <v>158</v>
      </c>
      <c r="W1" s="145" t="s">
        <v>230</v>
      </c>
      <c r="X1" s="147" t="s">
        <v>231</v>
      </c>
    </row>
    <row r="2" spans="1:24" ht="39" thickBot="1">
      <c r="A2" s="70">
        <v>1</v>
      </c>
      <c r="B2" s="107" t="s">
        <v>101</v>
      </c>
      <c r="C2" s="108" t="s">
        <v>8</v>
      </c>
      <c r="D2" s="71"/>
      <c r="E2" s="72"/>
      <c r="F2" s="73"/>
      <c r="G2" s="71"/>
      <c r="H2" s="74"/>
      <c r="I2" s="75"/>
      <c r="J2" s="70"/>
      <c r="K2" s="70"/>
      <c r="L2" s="76">
        <f aca="true" t="shared" si="0" ref="L2:L33">IF(J2&lt;&gt;"",INDEX(matcrit,6-K2,J2),"")</f>
      </c>
      <c r="M2" s="76"/>
      <c r="N2" s="76"/>
      <c r="O2" s="76"/>
      <c r="P2" s="77">
        <f>CONCATENATE(M2,N2,O2)</f>
      </c>
      <c r="Q2" s="157"/>
      <c r="R2" s="78"/>
      <c r="S2" s="78"/>
      <c r="T2" s="78"/>
      <c r="U2" s="76">
        <f aca="true" t="shared" si="1" ref="U2:U33">IF(S2&lt;&gt;"",INDEX(matcrit,6-T2,S2),"")</f>
      </c>
      <c r="V2" s="142"/>
      <c r="W2" s="136"/>
      <c r="X2" s="147"/>
    </row>
    <row r="3" spans="1:24" ht="26.25" thickBot="1">
      <c r="A3" s="70">
        <v>2</v>
      </c>
      <c r="B3" s="107" t="s">
        <v>101</v>
      </c>
      <c r="C3" s="108" t="s">
        <v>9</v>
      </c>
      <c r="D3" s="71"/>
      <c r="E3" s="71"/>
      <c r="F3" s="73"/>
      <c r="G3" s="79"/>
      <c r="H3" s="80"/>
      <c r="I3" s="81"/>
      <c r="J3" s="70"/>
      <c r="K3" s="70"/>
      <c r="L3" s="76">
        <f t="shared" si="0"/>
      </c>
      <c r="M3" s="76"/>
      <c r="N3" s="148"/>
      <c r="O3" s="76"/>
      <c r="P3" s="77">
        <f aca="true" t="shared" si="2" ref="P3:P66">CONCATENATE(M3,N3,O3)</f>
      </c>
      <c r="Q3" s="77"/>
      <c r="R3" s="78"/>
      <c r="S3" s="78"/>
      <c r="T3" s="78"/>
      <c r="U3" s="76">
        <f t="shared" si="1"/>
      </c>
      <c r="V3" s="142"/>
      <c r="W3" s="136"/>
      <c r="X3" s="147"/>
    </row>
    <row r="4" spans="1:24" ht="26.25" thickBot="1">
      <c r="A4" s="70">
        <v>3</v>
      </c>
      <c r="B4" s="107" t="s">
        <v>101</v>
      </c>
      <c r="C4" s="108" t="s">
        <v>10</v>
      </c>
      <c r="D4" s="71"/>
      <c r="E4" s="72"/>
      <c r="F4" s="73"/>
      <c r="G4" s="71"/>
      <c r="H4" s="74"/>
      <c r="I4" s="75"/>
      <c r="J4" s="70"/>
      <c r="K4" s="70"/>
      <c r="L4" s="76">
        <f t="shared" si="0"/>
      </c>
      <c r="M4" s="148"/>
      <c r="N4" s="76"/>
      <c r="O4" s="76"/>
      <c r="P4" s="77">
        <f t="shared" si="2"/>
      </c>
      <c r="Q4" s="77"/>
      <c r="R4" s="78"/>
      <c r="S4" s="78"/>
      <c r="T4" s="78"/>
      <c r="U4" s="76">
        <f t="shared" si="1"/>
      </c>
      <c r="V4" s="142"/>
      <c r="W4" s="136"/>
      <c r="X4" s="147"/>
    </row>
    <row r="5" spans="1:24" ht="64.5" thickBot="1">
      <c r="A5" s="70">
        <v>4</v>
      </c>
      <c r="B5" s="107" t="s">
        <v>101</v>
      </c>
      <c r="C5" s="108" t="s">
        <v>11</v>
      </c>
      <c r="D5" s="71"/>
      <c r="E5" s="72"/>
      <c r="F5" s="73"/>
      <c r="G5" s="71"/>
      <c r="H5" s="74"/>
      <c r="I5" s="75"/>
      <c r="J5" s="70"/>
      <c r="K5" s="70"/>
      <c r="L5" s="76">
        <f t="shared" si="0"/>
      </c>
      <c r="M5" s="108"/>
      <c r="N5" s="76"/>
      <c r="O5" s="76"/>
      <c r="P5" s="77">
        <f t="shared" si="2"/>
      </c>
      <c r="Q5" s="77"/>
      <c r="R5" s="78"/>
      <c r="S5" s="78"/>
      <c r="T5" s="78"/>
      <c r="U5" s="76">
        <f t="shared" si="1"/>
      </c>
      <c r="V5" s="142"/>
      <c r="W5" s="136"/>
      <c r="X5" s="147"/>
    </row>
    <row r="6" spans="1:24" ht="26.25" thickBot="1">
      <c r="A6" s="70">
        <v>5</v>
      </c>
      <c r="B6" s="107" t="s">
        <v>101</v>
      </c>
      <c r="C6" s="108" t="s">
        <v>12</v>
      </c>
      <c r="D6" s="71"/>
      <c r="E6" s="72"/>
      <c r="F6" s="73"/>
      <c r="G6" s="71"/>
      <c r="H6" s="74"/>
      <c r="I6" s="75"/>
      <c r="J6" s="70"/>
      <c r="K6" s="70"/>
      <c r="L6" s="76">
        <f t="shared" si="0"/>
      </c>
      <c r="M6" s="76"/>
      <c r="N6" s="76"/>
      <c r="O6" s="76"/>
      <c r="P6" s="77">
        <f t="shared" si="2"/>
      </c>
      <c r="Q6" s="157"/>
      <c r="R6" s="150"/>
      <c r="S6" s="82"/>
      <c r="T6" s="82"/>
      <c r="U6" s="76">
        <f t="shared" si="1"/>
      </c>
      <c r="V6" s="142"/>
      <c r="W6" s="136"/>
      <c r="X6" s="147"/>
    </row>
    <row r="7" spans="1:24" ht="26.25" thickBot="1">
      <c r="A7" s="70">
        <v>6</v>
      </c>
      <c r="B7" s="107" t="s">
        <v>101</v>
      </c>
      <c r="C7" s="108" t="s">
        <v>13</v>
      </c>
      <c r="D7" s="71"/>
      <c r="E7" s="72"/>
      <c r="F7" s="73"/>
      <c r="G7" s="71"/>
      <c r="H7" s="74"/>
      <c r="I7" s="75"/>
      <c r="J7" s="70"/>
      <c r="K7" s="70"/>
      <c r="L7" s="76">
        <f t="shared" si="0"/>
      </c>
      <c r="M7" s="76"/>
      <c r="N7" s="76"/>
      <c r="O7" s="76"/>
      <c r="P7" s="77">
        <f t="shared" si="2"/>
      </c>
      <c r="Q7" s="157"/>
      <c r="R7" s="150"/>
      <c r="S7" s="82"/>
      <c r="T7" s="82"/>
      <c r="U7" s="76">
        <f t="shared" si="1"/>
      </c>
      <c r="V7" s="142"/>
      <c r="W7" s="136"/>
      <c r="X7" s="147"/>
    </row>
    <row r="8" spans="1:24" ht="15" thickBot="1">
      <c r="A8" s="70">
        <v>7</v>
      </c>
      <c r="B8" s="107" t="s">
        <v>101</v>
      </c>
      <c r="C8" s="108" t="s">
        <v>14</v>
      </c>
      <c r="D8" s="71"/>
      <c r="E8" s="72"/>
      <c r="F8" s="73"/>
      <c r="G8" s="71"/>
      <c r="H8" s="74"/>
      <c r="I8" s="75"/>
      <c r="J8" s="70"/>
      <c r="K8" s="70"/>
      <c r="L8" s="76">
        <f t="shared" si="0"/>
      </c>
      <c r="M8" s="76"/>
      <c r="N8" s="76"/>
      <c r="O8" s="76"/>
      <c r="P8" s="77">
        <f t="shared" si="2"/>
      </c>
      <c r="Q8" s="157"/>
      <c r="R8" s="150"/>
      <c r="S8" s="82"/>
      <c r="T8" s="82"/>
      <c r="U8" s="76">
        <f t="shared" si="1"/>
      </c>
      <c r="V8" s="142"/>
      <c r="W8" s="136"/>
      <c r="X8" s="147"/>
    </row>
    <row r="9" spans="1:24" ht="15" thickBot="1">
      <c r="A9" s="70">
        <v>8</v>
      </c>
      <c r="B9" s="107" t="s">
        <v>101</v>
      </c>
      <c r="C9" s="108" t="s">
        <v>15</v>
      </c>
      <c r="D9" s="71"/>
      <c r="E9" s="72"/>
      <c r="F9" s="73"/>
      <c r="G9" s="71"/>
      <c r="H9" s="74"/>
      <c r="I9" s="75"/>
      <c r="J9" s="70"/>
      <c r="K9" s="70"/>
      <c r="L9" s="76">
        <f t="shared" si="0"/>
      </c>
      <c r="M9" s="76"/>
      <c r="N9" s="76"/>
      <c r="O9" s="76"/>
      <c r="P9" s="77">
        <f t="shared" si="2"/>
      </c>
      <c r="Q9" s="157"/>
      <c r="R9" s="150"/>
      <c r="S9" s="82"/>
      <c r="T9" s="82"/>
      <c r="U9" s="76">
        <f t="shared" si="1"/>
      </c>
      <c r="V9" s="142"/>
      <c r="W9" s="136"/>
      <c r="X9" s="147"/>
    </row>
    <row r="10" spans="1:24" ht="15" thickBot="1">
      <c r="A10" s="70">
        <v>9</v>
      </c>
      <c r="B10" s="107" t="s">
        <v>101</v>
      </c>
      <c r="C10" s="108" t="s">
        <v>16</v>
      </c>
      <c r="D10" s="71"/>
      <c r="E10" s="72"/>
      <c r="F10" s="44"/>
      <c r="G10" s="71"/>
      <c r="H10" s="74"/>
      <c r="I10" s="75"/>
      <c r="J10" s="70"/>
      <c r="K10" s="70"/>
      <c r="L10" s="76">
        <f t="shared" si="0"/>
      </c>
      <c r="M10" s="76"/>
      <c r="N10" s="76"/>
      <c r="O10" s="76"/>
      <c r="P10" s="77">
        <f t="shared" si="2"/>
      </c>
      <c r="Q10" s="157"/>
      <c r="R10" s="150"/>
      <c r="S10" s="82"/>
      <c r="T10" s="82"/>
      <c r="U10" s="76">
        <f t="shared" si="1"/>
      </c>
      <c r="V10" s="142"/>
      <c r="W10" s="136"/>
      <c r="X10" s="147"/>
    </row>
    <row r="11" spans="1:24" ht="15" thickBot="1">
      <c r="A11" s="70">
        <v>10</v>
      </c>
      <c r="B11" s="107" t="s">
        <v>101</v>
      </c>
      <c r="C11" s="108" t="s">
        <v>17</v>
      </c>
      <c r="D11" s="71"/>
      <c r="E11" s="72"/>
      <c r="F11" s="73"/>
      <c r="G11" s="71"/>
      <c r="H11" s="74"/>
      <c r="I11" s="75"/>
      <c r="J11" s="70"/>
      <c r="K11" s="70"/>
      <c r="L11" s="76">
        <f t="shared" si="0"/>
      </c>
      <c r="M11" s="76"/>
      <c r="N11" s="76"/>
      <c r="O11" s="76"/>
      <c r="P11" s="77">
        <f t="shared" si="2"/>
      </c>
      <c r="Q11" s="157"/>
      <c r="R11" s="78"/>
      <c r="S11" s="78"/>
      <c r="T11" s="78"/>
      <c r="U11" s="76">
        <f t="shared" si="1"/>
      </c>
      <c r="V11" s="142"/>
      <c r="W11" s="136"/>
      <c r="X11" s="147"/>
    </row>
    <row r="12" spans="1:24" ht="26.25" thickBot="1">
      <c r="A12" s="70">
        <v>11</v>
      </c>
      <c r="B12" s="109" t="s">
        <v>104</v>
      </c>
      <c r="C12" s="108" t="s">
        <v>18</v>
      </c>
      <c r="D12" s="71"/>
      <c r="E12" s="71"/>
      <c r="F12" s="73"/>
      <c r="G12" s="79"/>
      <c r="H12" s="80"/>
      <c r="I12" s="75"/>
      <c r="J12" s="70"/>
      <c r="K12" s="70"/>
      <c r="L12" s="76">
        <f t="shared" si="0"/>
      </c>
      <c r="M12" s="76"/>
      <c r="N12" s="76"/>
      <c r="O12" s="76"/>
      <c r="P12" s="77">
        <f t="shared" si="2"/>
      </c>
      <c r="Q12" s="77"/>
      <c r="R12" s="78"/>
      <c r="S12" s="78"/>
      <c r="T12" s="78"/>
      <c r="U12" s="76">
        <f t="shared" si="1"/>
      </c>
      <c r="V12" s="142"/>
      <c r="W12" s="136"/>
      <c r="X12" s="147"/>
    </row>
    <row r="13" spans="1:24" ht="15" thickBot="1">
      <c r="A13" s="70">
        <v>12</v>
      </c>
      <c r="B13" s="109" t="s">
        <v>104</v>
      </c>
      <c r="C13" s="108" t="s">
        <v>19</v>
      </c>
      <c r="D13" s="71"/>
      <c r="E13" s="72"/>
      <c r="F13" s="73"/>
      <c r="G13" s="71"/>
      <c r="H13" s="74"/>
      <c r="I13" s="75"/>
      <c r="J13" s="70"/>
      <c r="K13" s="70"/>
      <c r="L13" s="76">
        <f t="shared" si="0"/>
      </c>
      <c r="M13" s="76"/>
      <c r="N13" s="76"/>
      <c r="O13" s="76"/>
      <c r="P13" s="77">
        <f t="shared" si="2"/>
      </c>
      <c r="Q13" s="77"/>
      <c r="R13" s="78"/>
      <c r="S13" s="78"/>
      <c r="T13" s="78"/>
      <c r="U13" s="76">
        <f t="shared" si="1"/>
      </c>
      <c r="V13" s="142"/>
      <c r="W13" s="136"/>
      <c r="X13" s="147"/>
    </row>
    <row r="14" spans="1:24" ht="26.25" thickBot="1">
      <c r="A14" s="70">
        <v>13</v>
      </c>
      <c r="B14" s="109" t="s">
        <v>104</v>
      </c>
      <c r="C14" s="108" t="s">
        <v>20</v>
      </c>
      <c r="D14" s="71"/>
      <c r="E14" s="72"/>
      <c r="F14" s="73"/>
      <c r="G14" s="71"/>
      <c r="H14" s="74"/>
      <c r="I14" s="75"/>
      <c r="J14" s="70"/>
      <c r="K14" s="70"/>
      <c r="L14" s="76">
        <f t="shared" si="0"/>
      </c>
      <c r="M14" s="76"/>
      <c r="N14" s="76"/>
      <c r="O14" s="76"/>
      <c r="P14" s="77">
        <f t="shared" si="2"/>
      </c>
      <c r="Q14" s="77"/>
      <c r="R14" s="78"/>
      <c r="S14" s="78"/>
      <c r="T14" s="78"/>
      <c r="U14" s="76">
        <f t="shared" si="1"/>
      </c>
      <c r="V14" s="142"/>
      <c r="W14" s="136"/>
      <c r="X14" s="147"/>
    </row>
    <row r="15" spans="1:24" ht="15" thickBot="1">
      <c r="A15" s="70">
        <v>14</v>
      </c>
      <c r="B15" s="109" t="s">
        <v>104</v>
      </c>
      <c r="C15" s="108" t="s">
        <v>21</v>
      </c>
      <c r="D15" s="71"/>
      <c r="E15" s="72"/>
      <c r="F15" s="73"/>
      <c r="G15" s="71"/>
      <c r="H15" s="74"/>
      <c r="I15" s="75"/>
      <c r="J15" s="70"/>
      <c r="K15" s="70"/>
      <c r="L15" s="76">
        <f t="shared" si="0"/>
      </c>
      <c r="M15" s="76"/>
      <c r="N15" s="76"/>
      <c r="O15" s="76"/>
      <c r="P15" s="77">
        <f t="shared" si="2"/>
      </c>
      <c r="Q15" s="77"/>
      <c r="R15" s="78"/>
      <c r="S15" s="78"/>
      <c r="T15" s="78"/>
      <c r="U15" s="76">
        <f t="shared" si="1"/>
      </c>
      <c r="V15" s="142"/>
      <c r="W15" s="136"/>
      <c r="X15" s="147"/>
    </row>
    <row r="16" spans="1:24" ht="77.25" customHeight="1" thickBot="1">
      <c r="A16" s="70">
        <v>15</v>
      </c>
      <c r="B16" s="109" t="s">
        <v>104</v>
      </c>
      <c r="C16" s="108" t="s">
        <v>22</v>
      </c>
      <c r="D16" s="71"/>
      <c r="E16" s="72"/>
      <c r="F16" s="73"/>
      <c r="G16" s="71"/>
      <c r="H16" s="74"/>
      <c r="I16" s="75"/>
      <c r="J16" s="70"/>
      <c r="K16" s="70"/>
      <c r="L16" s="76">
        <f t="shared" si="0"/>
      </c>
      <c r="M16" s="76"/>
      <c r="N16" s="76"/>
      <c r="O16" s="158"/>
      <c r="P16" s="77">
        <f t="shared" si="2"/>
      </c>
      <c r="Q16" s="157"/>
      <c r="R16" s="78"/>
      <c r="S16" s="78"/>
      <c r="T16" s="78"/>
      <c r="U16" s="76">
        <f t="shared" si="1"/>
      </c>
      <c r="V16" s="142"/>
      <c r="W16" s="136"/>
      <c r="X16" s="147"/>
    </row>
    <row r="17" spans="1:24" ht="26.25" thickBot="1">
      <c r="A17" s="70">
        <v>16</v>
      </c>
      <c r="B17" s="109" t="s">
        <v>106</v>
      </c>
      <c r="C17" s="108" t="s">
        <v>23</v>
      </c>
      <c r="D17" s="84"/>
      <c r="E17" s="71"/>
      <c r="F17" s="73"/>
      <c r="G17" s="71"/>
      <c r="H17" s="74"/>
      <c r="I17" s="75"/>
      <c r="J17" s="70"/>
      <c r="K17" s="70"/>
      <c r="L17" s="76">
        <f t="shared" si="0"/>
      </c>
      <c r="M17" s="76"/>
      <c r="N17" s="76"/>
      <c r="O17" s="76"/>
      <c r="P17" s="77">
        <f t="shared" si="2"/>
      </c>
      <c r="Q17" s="77"/>
      <c r="R17" s="78"/>
      <c r="S17" s="78"/>
      <c r="T17" s="78"/>
      <c r="U17" s="76">
        <f t="shared" si="1"/>
      </c>
      <c r="V17" s="142"/>
      <c r="W17" s="136"/>
      <c r="X17" s="147"/>
    </row>
    <row r="18" spans="1:24" ht="15" thickBot="1">
      <c r="A18" s="70">
        <v>17</v>
      </c>
      <c r="B18" s="109" t="s">
        <v>106</v>
      </c>
      <c r="C18" s="108" t="s">
        <v>24</v>
      </c>
      <c r="D18" s="84"/>
      <c r="E18" s="71"/>
      <c r="F18" s="73"/>
      <c r="G18" s="71"/>
      <c r="H18" s="80"/>
      <c r="I18" s="75"/>
      <c r="J18" s="70"/>
      <c r="K18" s="70"/>
      <c r="L18" s="76">
        <f t="shared" si="0"/>
      </c>
      <c r="M18" s="148"/>
      <c r="N18" s="148"/>
      <c r="O18" s="148"/>
      <c r="P18" s="77">
        <f t="shared" si="2"/>
      </c>
      <c r="Q18" s="77"/>
      <c r="R18" s="78"/>
      <c r="S18" s="78"/>
      <c r="T18" s="78"/>
      <c r="U18" s="76">
        <f t="shared" si="1"/>
      </c>
      <c r="V18" s="142"/>
      <c r="W18" s="136"/>
      <c r="X18" s="147"/>
    </row>
    <row r="19" spans="1:24" ht="26.25" thickBot="1">
      <c r="A19" s="70">
        <v>18</v>
      </c>
      <c r="B19" s="109" t="s">
        <v>106</v>
      </c>
      <c r="C19" s="108" t="s">
        <v>25</v>
      </c>
      <c r="D19" s="84"/>
      <c r="E19" s="71"/>
      <c r="F19" s="73"/>
      <c r="G19" s="71"/>
      <c r="H19" s="80"/>
      <c r="I19" s="75"/>
      <c r="J19" s="70"/>
      <c r="K19" s="70"/>
      <c r="L19" s="76">
        <f t="shared" si="0"/>
      </c>
      <c r="M19" s="148"/>
      <c r="N19" s="148"/>
      <c r="O19" s="148"/>
      <c r="P19" s="77">
        <f t="shared" si="2"/>
      </c>
      <c r="Q19" s="77"/>
      <c r="R19" s="78"/>
      <c r="S19" s="78"/>
      <c r="T19" s="78"/>
      <c r="U19" s="76">
        <f t="shared" si="1"/>
      </c>
      <c r="V19" s="142"/>
      <c r="W19" s="136"/>
      <c r="X19" s="147"/>
    </row>
    <row r="20" spans="1:24" ht="26.25" thickBot="1">
      <c r="A20" s="70">
        <v>19</v>
      </c>
      <c r="B20" s="109" t="s">
        <v>106</v>
      </c>
      <c r="C20" s="108" t="s">
        <v>26</v>
      </c>
      <c r="D20" s="84"/>
      <c r="E20" s="71"/>
      <c r="F20" s="73"/>
      <c r="G20" s="71"/>
      <c r="H20" s="80"/>
      <c r="I20" s="75"/>
      <c r="J20" s="70"/>
      <c r="K20" s="70"/>
      <c r="L20" s="76">
        <f t="shared" si="0"/>
      </c>
      <c r="M20" s="148"/>
      <c r="N20" s="148"/>
      <c r="O20" s="76"/>
      <c r="P20" s="77">
        <f t="shared" si="2"/>
      </c>
      <c r="Q20" s="77"/>
      <c r="R20" s="78"/>
      <c r="S20" s="78"/>
      <c r="T20" s="78"/>
      <c r="U20" s="76">
        <f t="shared" si="1"/>
      </c>
      <c r="V20" s="142"/>
      <c r="W20" s="136"/>
      <c r="X20" s="147"/>
    </row>
    <row r="21" spans="1:24" ht="15" thickBot="1">
      <c r="A21" s="70">
        <v>20</v>
      </c>
      <c r="B21" s="109" t="s">
        <v>106</v>
      </c>
      <c r="C21" s="108" t="s">
        <v>27</v>
      </c>
      <c r="D21" s="84"/>
      <c r="E21" s="71"/>
      <c r="F21" s="73"/>
      <c r="G21" s="71"/>
      <c r="H21" s="80"/>
      <c r="I21" s="75"/>
      <c r="J21" s="70"/>
      <c r="K21" s="70"/>
      <c r="L21" s="76">
        <f t="shared" si="0"/>
      </c>
      <c r="M21" s="76"/>
      <c r="N21" s="76"/>
      <c r="O21" s="76"/>
      <c r="P21" s="77">
        <f t="shared" si="2"/>
      </c>
      <c r="Q21" s="77"/>
      <c r="R21" s="78"/>
      <c r="S21" s="78"/>
      <c r="T21" s="78"/>
      <c r="U21" s="76">
        <f t="shared" si="1"/>
      </c>
      <c r="V21" s="142"/>
      <c r="W21" s="136"/>
      <c r="X21" s="147"/>
    </row>
    <row r="22" spans="1:24" ht="26.25" thickBot="1">
      <c r="A22" s="70">
        <v>21</v>
      </c>
      <c r="B22" s="109" t="s">
        <v>106</v>
      </c>
      <c r="C22" s="108" t="s">
        <v>28</v>
      </c>
      <c r="D22" s="84"/>
      <c r="E22" s="71"/>
      <c r="F22" s="73"/>
      <c r="G22" s="71"/>
      <c r="H22" s="80"/>
      <c r="I22" s="75"/>
      <c r="J22" s="70"/>
      <c r="K22" s="70"/>
      <c r="L22" s="76">
        <f t="shared" si="0"/>
      </c>
      <c r="M22" s="76"/>
      <c r="N22" s="76"/>
      <c r="O22" s="76"/>
      <c r="P22" s="77">
        <f t="shared" si="2"/>
      </c>
      <c r="Q22" s="77"/>
      <c r="R22" s="78"/>
      <c r="S22" s="78"/>
      <c r="T22" s="78"/>
      <c r="U22" s="76">
        <f t="shared" si="1"/>
      </c>
      <c r="V22" s="142"/>
      <c r="W22" s="136"/>
      <c r="X22" s="147"/>
    </row>
    <row r="23" spans="1:24" ht="15" thickBot="1">
      <c r="A23" s="70">
        <v>22</v>
      </c>
      <c r="B23" s="109" t="s">
        <v>107</v>
      </c>
      <c r="C23" s="108" t="s">
        <v>29</v>
      </c>
      <c r="D23" s="84"/>
      <c r="E23" s="71"/>
      <c r="F23" s="73"/>
      <c r="G23" s="71"/>
      <c r="H23" s="80"/>
      <c r="I23" s="75"/>
      <c r="J23" s="70"/>
      <c r="K23" s="70"/>
      <c r="L23" s="76">
        <f t="shared" si="0"/>
      </c>
      <c r="M23" s="76"/>
      <c r="N23" s="76"/>
      <c r="O23" s="76"/>
      <c r="P23" s="77">
        <f t="shared" si="2"/>
      </c>
      <c r="Q23" s="157"/>
      <c r="R23" s="78"/>
      <c r="S23" s="78"/>
      <c r="T23" s="78"/>
      <c r="U23" s="76">
        <f t="shared" si="1"/>
      </c>
      <c r="V23" s="142"/>
      <c r="W23" s="136"/>
      <c r="X23" s="147"/>
    </row>
    <row r="24" spans="1:24" ht="15" thickBot="1">
      <c r="A24" s="70">
        <v>23</v>
      </c>
      <c r="B24" s="109" t="s">
        <v>107</v>
      </c>
      <c r="C24" s="108" t="s">
        <v>30</v>
      </c>
      <c r="D24" s="84"/>
      <c r="E24" s="71"/>
      <c r="F24" s="73"/>
      <c r="G24" s="71"/>
      <c r="H24" s="80"/>
      <c r="I24" s="75"/>
      <c r="J24" s="70"/>
      <c r="K24" s="70"/>
      <c r="L24" s="76">
        <f t="shared" si="0"/>
      </c>
      <c r="M24" s="76"/>
      <c r="N24" s="76"/>
      <c r="O24" s="76"/>
      <c r="P24" s="77">
        <f t="shared" si="2"/>
      </c>
      <c r="Q24" s="157"/>
      <c r="R24" s="78"/>
      <c r="S24" s="78"/>
      <c r="T24" s="78"/>
      <c r="U24" s="76">
        <f t="shared" si="1"/>
      </c>
      <c r="V24" s="142"/>
      <c r="W24" s="136"/>
      <c r="X24" s="147"/>
    </row>
    <row r="25" spans="1:24" ht="15" thickBot="1">
      <c r="A25" s="70">
        <v>24</v>
      </c>
      <c r="B25" s="109" t="s">
        <v>107</v>
      </c>
      <c r="C25" s="108" t="s">
        <v>31</v>
      </c>
      <c r="D25" s="84"/>
      <c r="E25" s="71"/>
      <c r="F25" s="73"/>
      <c r="G25" s="71"/>
      <c r="H25" s="80"/>
      <c r="I25" s="75"/>
      <c r="J25" s="70"/>
      <c r="K25" s="70"/>
      <c r="L25" s="76">
        <f t="shared" si="0"/>
      </c>
      <c r="M25" s="76"/>
      <c r="N25" s="76"/>
      <c r="O25" s="76"/>
      <c r="P25" s="77">
        <f t="shared" si="2"/>
      </c>
      <c r="Q25" s="157"/>
      <c r="R25" s="78"/>
      <c r="S25" s="78"/>
      <c r="T25" s="78"/>
      <c r="U25" s="76">
        <f t="shared" si="1"/>
      </c>
      <c r="V25" s="142"/>
      <c r="W25" s="136"/>
      <c r="X25" s="147"/>
    </row>
    <row r="26" spans="1:24" ht="26.25" thickBot="1">
      <c r="A26" s="70">
        <v>25</v>
      </c>
      <c r="B26" s="109" t="s">
        <v>107</v>
      </c>
      <c r="C26" s="108" t="s">
        <v>32</v>
      </c>
      <c r="D26" s="71"/>
      <c r="E26" s="71"/>
      <c r="F26" s="73"/>
      <c r="G26" s="79"/>
      <c r="H26" s="80"/>
      <c r="I26" s="75"/>
      <c r="J26" s="70"/>
      <c r="K26" s="70"/>
      <c r="L26" s="76">
        <f t="shared" si="0"/>
      </c>
      <c r="M26" s="76"/>
      <c r="N26" s="76"/>
      <c r="O26" s="76"/>
      <c r="P26" s="77">
        <f t="shared" si="2"/>
      </c>
      <c r="Q26" s="77"/>
      <c r="R26" s="78"/>
      <c r="S26" s="78"/>
      <c r="T26" s="78"/>
      <c r="U26" s="76">
        <v>1</v>
      </c>
      <c r="V26" s="142"/>
      <c r="W26" s="136"/>
      <c r="X26" s="147"/>
    </row>
    <row r="27" spans="1:24" ht="26.25" thickBot="1">
      <c r="A27" s="70">
        <v>26</v>
      </c>
      <c r="B27" s="109" t="s">
        <v>109</v>
      </c>
      <c r="C27" s="108" t="s">
        <v>33</v>
      </c>
      <c r="D27" s="71"/>
      <c r="E27" s="71"/>
      <c r="F27" s="73"/>
      <c r="G27" s="79"/>
      <c r="H27" s="80"/>
      <c r="I27" s="75"/>
      <c r="J27" s="70"/>
      <c r="K27" s="70"/>
      <c r="L27" s="76">
        <f t="shared" si="0"/>
      </c>
      <c r="M27" s="76"/>
      <c r="N27" s="76"/>
      <c r="O27" s="76"/>
      <c r="P27" s="77">
        <f t="shared" si="2"/>
      </c>
      <c r="Q27" s="77"/>
      <c r="R27" s="78"/>
      <c r="S27" s="78"/>
      <c r="T27" s="78"/>
      <c r="U27" s="76">
        <f t="shared" si="1"/>
      </c>
      <c r="V27" s="142"/>
      <c r="W27" s="136"/>
      <c r="X27" s="147"/>
    </row>
    <row r="28" spans="1:24" ht="15" thickBot="1">
      <c r="A28" s="70">
        <v>27</v>
      </c>
      <c r="B28" s="109" t="s">
        <v>109</v>
      </c>
      <c r="C28" s="108" t="s">
        <v>34</v>
      </c>
      <c r="D28" s="71"/>
      <c r="E28" s="71"/>
      <c r="F28" s="73"/>
      <c r="G28" s="79"/>
      <c r="H28" s="80"/>
      <c r="I28" s="75"/>
      <c r="J28" s="70"/>
      <c r="K28" s="70"/>
      <c r="L28" s="76">
        <f t="shared" si="0"/>
      </c>
      <c r="M28" s="76"/>
      <c r="N28" s="76"/>
      <c r="O28" s="76"/>
      <c r="P28" s="77">
        <f t="shared" si="2"/>
      </c>
      <c r="Q28" s="77"/>
      <c r="R28" s="78"/>
      <c r="S28" s="78"/>
      <c r="T28" s="78"/>
      <c r="U28" s="76">
        <f t="shared" si="1"/>
      </c>
      <c r="V28" s="142"/>
      <c r="W28" s="136"/>
      <c r="X28" s="147"/>
    </row>
    <row r="29" spans="1:24" ht="39" thickBot="1">
      <c r="A29" s="70">
        <v>28</v>
      </c>
      <c r="B29" s="109" t="s">
        <v>109</v>
      </c>
      <c r="C29" s="108" t="s">
        <v>35</v>
      </c>
      <c r="D29" s="71"/>
      <c r="E29" s="71"/>
      <c r="F29" s="73"/>
      <c r="G29" s="79"/>
      <c r="H29" s="80"/>
      <c r="I29" s="75"/>
      <c r="J29" s="70"/>
      <c r="K29" s="70"/>
      <c r="L29" s="76">
        <f t="shared" si="0"/>
      </c>
      <c r="M29" s="76"/>
      <c r="N29" s="76"/>
      <c r="O29" s="76"/>
      <c r="P29" s="77">
        <f t="shared" si="2"/>
      </c>
      <c r="Q29" s="77"/>
      <c r="R29" s="78"/>
      <c r="S29" s="78"/>
      <c r="T29" s="78"/>
      <c r="U29" s="76">
        <f t="shared" si="1"/>
      </c>
      <c r="V29" s="142"/>
      <c r="W29" s="136"/>
      <c r="X29" s="147"/>
    </row>
    <row r="30" spans="1:24" ht="39" thickBot="1">
      <c r="A30" s="70">
        <v>29</v>
      </c>
      <c r="B30" s="109" t="s">
        <v>109</v>
      </c>
      <c r="C30" s="108" t="s">
        <v>36</v>
      </c>
      <c r="D30" s="71"/>
      <c r="E30" s="71"/>
      <c r="F30" s="73"/>
      <c r="G30" s="71"/>
      <c r="H30" s="80"/>
      <c r="I30" s="75"/>
      <c r="J30" s="70"/>
      <c r="K30" s="70"/>
      <c r="L30" s="76">
        <f t="shared" si="0"/>
      </c>
      <c r="M30" s="76"/>
      <c r="N30" s="76"/>
      <c r="O30" s="76"/>
      <c r="P30" s="77">
        <f t="shared" si="2"/>
      </c>
      <c r="Q30" s="77"/>
      <c r="R30" s="78"/>
      <c r="S30" s="78"/>
      <c r="T30" s="78"/>
      <c r="U30" s="76">
        <f t="shared" si="1"/>
      </c>
      <c r="V30" s="142"/>
      <c r="W30" s="136"/>
      <c r="X30" s="147"/>
    </row>
    <row r="31" spans="1:24" ht="15" thickBot="1">
      <c r="A31" s="70">
        <v>30</v>
      </c>
      <c r="B31" s="109" t="s">
        <v>109</v>
      </c>
      <c r="C31" s="108" t="s">
        <v>223</v>
      </c>
      <c r="D31" s="71"/>
      <c r="E31" s="71"/>
      <c r="F31" s="73"/>
      <c r="G31" s="79"/>
      <c r="H31" s="80"/>
      <c r="I31" s="75"/>
      <c r="J31" s="70"/>
      <c r="K31" s="70"/>
      <c r="L31" s="76">
        <f t="shared" si="0"/>
      </c>
      <c r="M31" s="76"/>
      <c r="N31" s="76"/>
      <c r="O31" s="76"/>
      <c r="P31" s="77">
        <f t="shared" si="2"/>
      </c>
      <c r="Q31" s="77"/>
      <c r="R31" s="78"/>
      <c r="S31" s="78"/>
      <c r="T31" s="78"/>
      <c r="U31" s="76">
        <f t="shared" si="1"/>
      </c>
      <c r="V31" s="142"/>
      <c r="W31" s="136"/>
      <c r="X31" s="147"/>
    </row>
    <row r="32" spans="1:24" ht="15" thickBot="1">
      <c r="A32" s="70">
        <v>31</v>
      </c>
      <c r="B32" s="109" t="s">
        <v>109</v>
      </c>
      <c r="C32" s="108" t="s">
        <v>224</v>
      </c>
      <c r="D32" s="71"/>
      <c r="E32" s="71"/>
      <c r="F32" s="73"/>
      <c r="G32" s="71"/>
      <c r="H32" s="80"/>
      <c r="I32" s="75"/>
      <c r="J32" s="70"/>
      <c r="K32" s="70"/>
      <c r="L32" s="76">
        <f t="shared" si="0"/>
      </c>
      <c r="M32" s="76"/>
      <c r="N32" s="76"/>
      <c r="O32" s="76"/>
      <c r="P32" s="77">
        <f t="shared" si="2"/>
      </c>
      <c r="Q32" s="77"/>
      <c r="R32" s="78"/>
      <c r="S32" s="78"/>
      <c r="T32" s="78"/>
      <c r="U32" s="76">
        <f t="shared" si="1"/>
      </c>
      <c r="V32" s="142"/>
      <c r="W32" s="136"/>
      <c r="X32" s="147"/>
    </row>
    <row r="33" spans="1:24" ht="26.25" thickBot="1">
      <c r="A33" s="70">
        <v>32</v>
      </c>
      <c r="B33" s="109" t="s">
        <v>109</v>
      </c>
      <c r="C33" s="108" t="s">
        <v>39</v>
      </c>
      <c r="D33" s="71"/>
      <c r="E33" s="71"/>
      <c r="F33" s="73"/>
      <c r="G33" s="71"/>
      <c r="H33" s="80"/>
      <c r="I33" s="75"/>
      <c r="J33" s="70"/>
      <c r="K33" s="70"/>
      <c r="L33" s="76">
        <f t="shared" si="0"/>
      </c>
      <c r="M33" s="76"/>
      <c r="N33" s="76"/>
      <c r="O33" s="76"/>
      <c r="P33" s="77">
        <f t="shared" si="2"/>
      </c>
      <c r="Q33" s="77"/>
      <c r="R33" s="78"/>
      <c r="S33" s="78"/>
      <c r="T33" s="78"/>
      <c r="U33" s="76">
        <f t="shared" si="1"/>
      </c>
      <c r="V33" s="142"/>
      <c r="W33" s="136"/>
      <c r="X33" s="147"/>
    </row>
    <row r="34" spans="1:24" ht="26.25" thickBot="1">
      <c r="A34" s="70">
        <v>33</v>
      </c>
      <c r="B34" s="109" t="s">
        <v>111</v>
      </c>
      <c r="C34" s="108" t="s">
        <v>40</v>
      </c>
      <c r="D34" s="71"/>
      <c r="E34" s="71"/>
      <c r="F34" s="73"/>
      <c r="G34" s="71"/>
      <c r="H34" s="80"/>
      <c r="I34" s="75"/>
      <c r="J34" s="70"/>
      <c r="K34" s="70"/>
      <c r="L34" s="76">
        <f aca="true" t="shared" si="3" ref="L34:L65">IF(J34&lt;&gt;"",INDEX(matcrit,6-K34,J34),"")</f>
      </c>
      <c r="M34" s="76"/>
      <c r="N34" s="76"/>
      <c r="O34" s="76"/>
      <c r="P34" s="77">
        <f t="shared" si="2"/>
      </c>
      <c r="Q34" s="77"/>
      <c r="R34" s="78"/>
      <c r="S34" s="78"/>
      <c r="T34" s="78"/>
      <c r="U34" s="76">
        <f aca="true" t="shared" si="4" ref="U34:U65">IF(S34&lt;&gt;"",INDEX(matcrit,6-T34,S34),"")</f>
      </c>
      <c r="V34" s="142"/>
      <c r="W34" s="136"/>
      <c r="X34" s="147"/>
    </row>
    <row r="35" spans="1:24" ht="15" thickBot="1">
      <c r="A35" s="70">
        <v>34</v>
      </c>
      <c r="B35" s="109" t="s">
        <v>111</v>
      </c>
      <c r="C35" s="108" t="s">
        <v>41</v>
      </c>
      <c r="D35" s="85"/>
      <c r="E35" s="71"/>
      <c r="F35" s="73"/>
      <c r="G35" s="71"/>
      <c r="H35" s="80"/>
      <c r="I35" s="75"/>
      <c r="J35" s="70"/>
      <c r="K35" s="70"/>
      <c r="L35" s="76">
        <f t="shared" si="3"/>
      </c>
      <c r="M35" s="76"/>
      <c r="N35" s="76"/>
      <c r="O35" s="76"/>
      <c r="P35" s="77">
        <f t="shared" si="2"/>
      </c>
      <c r="Q35" s="77"/>
      <c r="R35" s="78"/>
      <c r="S35" s="78"/>
      <c r="T35" s="78"/>
      <c r="U35" s="76">
        <f t="shared" si="4"/>
      </c>
      <c r="V35" s="142"/>
      <c r="W35" s="136"/>
      <c r="X35" s="147"/>
    </row>
    <row r="36" spans="1:24" ht="26.25" thickBot="1">
      <c r="A36" s="70">
        <v>35</v>
      </c>
      <c r="B36" s="109" t="s">
        <v>111</v>
      </c>
      <c r="C36" s="108" t="s">
        <v>42</v>
      </c>
      <c r="D36" s="85"/>
      <c r="E36" s="71"/>
      <c r="F36" s="73"/>
      <c r="G36" s="71"/>
      <c r="H36" s="80"/>
      <c r="I36" s="75"/>
      <c r="J36" s="70"/>
      <c r="K36" s="70"/>
      <c r="L36" s="76">
        <f t="shared" si="3"/>
      </c>
      <c r="M36" s="76"/>
      <c r="N36" s="76"/>
      <c r="O36" s="76"/>
      <c r="P36" s="77">
        <f t="shared" si="2"/>
      </c>
      <c r="Q36" s="77"/>
      <c r="R36" s="78"/>
      <c r="S36" s="78"/>
      <c r="T36" s="78"/>
      <c r="U36" s="76">
        <f t="shared" si="4"/>
      </c>
      <c r="V36" s="142"/>
      <c r="W36" s="136"/>
      <c r="X36" s="147"/>
    </row>
    <row r="37" spans="1:24" ht="26.25" thickBot="1">
      <c r="A37" s="70">
        <v>36</v>
      </c>
      <c r="B37" s="109" t="s">
        <v>111</v>
      </c>
      <c r="C37" s="108" t="s">
        <v>43</v>
      </c>
      <c r="D37" s="85"/>
      <c r="E37" s="71"/>
      <c r="F37" s="73"/>
      <c r="G37" s="71"/>
      <c r="H37" s="80"/>
      <c r="I37" s="75"/>
      <c r="J37" s="70"/>
      <c r="K37" s="70"/>
      <c r="L37" s="76">
        <f t="shared" si="3"/>
      </c>
      <c r="M37" s="76"/>
      <c r="N37" s="76"/>
      <c r="O37" s="76"/>
      <c r="P37" s="77">
        <f t="shared" si="2"/>
      </c>
      <c r="Q37" s="77"/>
      <c r="R37" s="78"/>
      <c r="S37" s="78"/>
      <c r="T37" s="78"/>
      <c r="U37" s="76">
        <f t="shared" si="4"/>
      </c>
      <c r="V37" s="142"/>
      <c r="W37" s="136"/>
      <c r="X37" s="147"/>
    </row>
    <row r="38" spans="1:24" ht="15" thickBot="1">
      <c r="A38" s="70">
        <v>37</v>
      </c>
      <c r="B38" s="109" t="s">
        <v>111</v>
      </c>
      <c r="C38" s="108" t="s">
        <v>44</v>
      </c>
      <c r="D38" s="85"/>
      <c r="E38" s="71"/>
      <c r="F38" s="73"/>
      <c r="G38" s="71"/>
      <c r="H38" s="80"/>
      <c r="I38" s="75"/>
      <c r="J38" s="70"/>
      <c r="K38" s="70"/>
      <c r="L38" s="76">
        <f t="shared" si="3"/>
      </c>
      <c r="M38" s="76"/>
      <c r="N38" s="76"/>
      <c r="O38" s="76"/>
      <c r="P38" s="77">
        <f t="shared" si="2"/>
      </c>
      <c r="Q38" s="77"/>
      <c r="R38" s="78"/>
      <c r="S38" s="78"/>
      <c r="T38" s="78"/>
      <c r="U38" s="76">
        <f t="shared" si="4"/>
      </c>
      <c r="V38" s="142"/>
      <c r="W38" s="136"/>
      <c r="X38" s="147"/>
    </row>
    <row r="39" spans="1:24" ht="15" thickBot="1">
      <c r="A39" s="70">
        <v>38</v>
      </c>
      <c r="B39" s="109" t="s">
        <v>111</v>
      </c>
      <c r="C39" s="108" t="s">
        <v>45</v>
      </c>
      <c r="D39" s="85"/>
      <c r="E39" s="71"/>
      <c r="F39" s="73"/>
      <c r="G39" s="71"/>
      <c r="H39" s="80"/>
      <c r="I39" s="75"/>
      <c r="J39" s="70"/>
      <c r="K39" s="70"/>
      <c r="L39" s="76">
        <f t="shared" si="3"/>
      </c>
      <c r="M39" s="76"/>
      <c r="N39" s="76"/>
      <c r="O39" s="76"/>
      <c r="P39" s="77">
        <f t="shared" si="2"/>
      </c>
      <c r="Q39" s="77"/>
      <c r="R39" s="78"/>
      <c r="S39" s="78"/>
      <c r="T39" s="78"/>
      <c r="U39" s="76">
        <f t="shared" si="4"/>
      </c>
      <c r="V39" s="142"/>
      <c r="W39" s="136"/>
      <c r="X39" s="147"/>
    </row>
    <row r="40" spans="1:24" ht="15" thickBot="1">
      <c r="A40" s="70">
        <v>39</v>
      </c>
      <c r="B40" s="109" t="s">
        <v>111</v>
      </c>
      <c r="C40" s="108" t="s">
        <v>46</v>
      </c>
      <c r="D40" s="85"/>
      <c r="E40" s="71"/>
      <c r="F40" s="73"/>
      <c r="G40" s="71"/>
      <c r="H40" s="80"/>
      <c r="I40" s="75"/>
      <c r="J40" s="70"/>
      <c r="K40" s="70"/>
      <c r="L40" s="76">
        <f t="shared" si="3"/>
      </c>
      <c r="M40" s="76"/>
      <c r="N40" s="76"/>
      <c r="O40" s="76"/>
      <c r="P40" s="77">
        <f t="shared" si="2"/>
      </c>
      <c r="Q40" s="77"/>
      <c r="R40" s="78"/>
      <c r="S40" s="78"/>
      <c r="T40" s="78"/>
      <c r="U40" s="76">
        <f t="shared" si="4"/>
      </c>
      <c r="V40" s="142"/>
      <c r="W40" s="136"/>
      <c r="X40" s="147"/>
    </row>
    <row r="41" spans="1:24" ht="15" thickBot="1">
      <c r="A41" s="70">
        <v>40</v>
      </c>
      <c r="B41" s="110" t="s">
        <v>113</v>
      </c>
      <c r="C41" s="108" t="s">
        <v>47</v>
      </c>
      <c r="D41" s="85"/>
      <c r="E41" s="71"/>
      <c r="F41" s="73"/>
      <c r="G41" s="71"/>
      <c r="H41" s="80"/>
      <c r="I41" s="75"/>
      <c r="J41" s="70"/>
      <c r="K41" s="70"/>
      <c r="L41" s="76">
        <f t="shared" si="3"/>
      </c>
      <c r="M41" s="76"/>
      <c r="N41" s="76"/>
      <c r="O41" s="76"/>
      <c r="P41" s="77">
        <f t="shared" si="2"/>
      </c>
      <c r="Q41" s="151"/>
      <c r="R41" s="78"/>
      <c r="S41" s="78"/>
      <c r="T41" s="78"/>
      <c r="U41" s="76">
        <f t="shared" si="4"/>
      </c>
      <c r="V41" s="142"/>
      <c r="W41" s="136"/>
      <c r="X41" s="147"/>
    </row>
    <row r="42" spans="1:24" ht="26.25" thickBot="1">
      <c r="A42" s="70">
        <v>41</v>
      </c>
      <c r="B42" s="110" t="s">
        <v>113</v>
      </c>
      <c r="C42" s="108" t="s">
        <v>48</v>
      </c>
      <c r="D42" s="85"/>
      <c r="E42" s="71"/>
      <c r="F42" s="73"/>
      <c r="G42" s="71"/>
      <c r="H42" s="80"/>
      <c r="I42" s="75"/>
      <c r="J42" s="70"/>
      <c r="K42" s="70"/>
      <c r="L42" s="76">
        <f t="shared" si="3"/>
      </c>
      <c r="M42" s="76"/>
      <c r="N42" s="76"/>
      <c r="O42" s="76"/>
      <c r="P42" s="77">
        <f t="shared" si="2"/>
      </c>
      <c r="Q42" s="77"/>
      <c r="R42" s="78"/>
      <c r="S42" s="78"/>
      <c r="T42" s="78"/>
      <c r="U42" s="76">
        <f t="shared" si="4"/>
      </c>
      <c r="V42" s="142"/>
      <c r="W42" s="136"/>
      <c r="X42" s="147"/>
    </row>
    <row r="43" spans="1:24" ht="15" thickBot="1">
      <c r="A43" s="70">
        <v>42</v>
      </c>
      <c r="B43" s="110" t="s">
        <v>113</v>
      </c>
      <c r="C43" s="108" t="s">
        <v>49</v>
      </c>
      <c r="D43" s="85"/>
      <c r="E43" s="71"/>
      <c r="F43" s="73"/>
      <c r="G43" s="71"/>
      <c r="H43" s="80"/>
      <c r="I43" s="75"/>
      <c r="J43" s="70"/>
      <c r="K43" s="70"/>
      <c r="L43" s="76">
        <f t="shared" si="3"/>
      </c>
      <c r="M43" s="148"/>
      <c r="N43" s="148"/>
      <c r="O43" s="76"/>
      <c r="P43" s="77">
        <f t="shared" si="2"/>
      </c>
      <c r="Q43" s="77"/>
      <c r="R43" s="78"/>
      <c r="S43" s="78"/>
      <c r="T43" s="78"/>
      <c r="U43" s="76">
        <f t="shared" si="4"/>
      </c>
      <c r="V43" s="142"/>
      <c r="W43" s="136"/>
      <c r="X43" s="147"/>
    </row>
    <row r="44" spans="1:24" ht="15" thickBot="1">
      <c r="A44" s="70">
        <v>43</v>
      </c>
      <c r="B44" s="110" t="s">
        <v>113</v>
      </c>
      <c r="C44" s="108" t="s">
        <v>50</v>
      </c>
      <c r="D44" s="85"/>
      <c r="E44" s="71"/>
      <c r="F44" s="73"/>
      <c r="G44" s="71"/>
      <c r="H44" s="80"/>
      <c r="I44" s="75"/>
      <c r="J44" s="70"/>
      <c r="K44" s="70"/>
      <c r="L44" s="76">
        <f t="shared" si="3"/>
      </c>
      <c r="M44" s="148"/>
      <c r="N44" s="148"/>
      <c r="O44" s="76"/>
      <c r="P44" s="77">
        <f t="shared" si="2"/>
      </c>
      <c r="Q44" s="77"/>
      <c r="R44" s="78"/>
      <c r="S44" s="78"/>
      <c r="T44" s="78"/>
      <c r="U44" s="76">
        <f t="shared" si="4"/>
      </c>
      <c r="V44" s="142"/>
      <c r="W44" s="136"/>
      <c r="X44" s="147"/>
    </row>
    <row r="45" spans="1:24" ht="26.25" thickBot="1">
      <c r="A45" s="70">
        <v>44</v>
      </c>
      <c r="B45" s="110" t="s">
        <v>113</v>
      </c>
      <c r="C45" s="108" t="s">
        <v>51</v>
      </c>
      <c r="D45" s="85"/>
      <c r="E45" s="71"/>
      <c r="F45" s="73"/>
      <c r="G45" s="86"/>
      <c r="H45" s="80"/>
      <c r="I45" s="75"/>
      <c r="J45" s="70"/>
      <c r="K45" s="70"/>
      <c r="L45" s="76">
        <f t="shared" si="3"/>
      </c>
      <c r="M45" s="148"/>
      <c r="N45" s="148"/>
      <c r="O45" s="158"/>
      <c r="P45" s="77">
        <f t="shared" si="2"/>
      </c>
      <c r="Q45" s="157"/>
      <c r="R45" s="78"/>
      <c r="S45" s="78"/>
      <c r="T45" s="78"/>
      <c r="U45" s="76">
        <f t="shared" si="4"/>
      </c>
      <c r="V45" s="142"/>
      <c r="W45" s="136"/>
      <c r="X45" s="147"/>
    </row>
    <row r="46" spans="1:24" ht="15" thickBot="1">
      <c r="A46" s="70">
        <v>45</v>
      </c>
      <c r="B46" s="110" t="s">
        <v>113</v>
      </c>
      <c r="C46" s="108" t="s">
        <v>52</v>
      </c>
      <c r="D46" s="85"/>
      <c r="E46" s="71"/>
      <c r="F46" s="73"/>
      <c r="G46" s="86"/>
      <c r="H46" s="80"/>
      <c r="I46" s="75"/>
      <c r="J46" s="70"/>
      <c r="K46" s="70"/>
      <c r="L46" s="76">
        <f t="shared" si="3"/>
      </c>
      <c r="M46" s="148"/>
      <c r="N46" s="148"/>
      <c r="O46" s="76"/>
      <c r="P46" s="77">
        <f t="shared" si="2"/>
      </c>
      <c r="Q46" s="77"/>
      <c r="R46" s="78"/>
      <c r="S46" s="78"/>
      <c r="T46" s="78"/>
      <c r="U46" s="76">
        <f t="shared" si="4"/>
      </c>
      <c r="V46" s="142"/>
      <c r="W46" s="136"/>
      <c r="X46" s="147"/>
    </row>
    <row r="47" spans="1:24" ht="15" thickBot="1">
      <c r="A47" s="70">
        <v>46</v>
      </c>
      <c r="B47" s="110" t="s">
        <v>113</v>
      </c>
      <c r="C47" s="108" t="s">
        <v>225</v>
      </c>
      <c r="D47" s="85"/>
      <c r="E47" s="71"/>
      <c r="F47" s="73"/>
      <c r="G47" s="86"/>
      <c r="H47" s="80"/>
      <c r="I47" s="75"/>
      <c r="J47" s="70"/>
      <c r="K47" s="70"/>
      <c r="L47" s="76">
        <f t="shared" si="3"/>
      </c>
      <c r="M47" s="148"/>
      <c r="N47" s="148"/>
      <c r="O47" s="76"/>
      <c r="P47" s="77">
        <f t="shared" si="2"/>
      </c>
      <c r="Q47" s="77"/>
      <c r="R47" s="78"/>
      <c r="S47" s="78"/>
      <c r="T47" s="78"/>
      <c r="U47" s="76">
        <f t="shared" si="4"/>
      </c>
      <c r="V47" s="142"/>
      <c r="W47" s="136"/>
      <c r="X47" s="147"/>
    </row>
    <row r="48" spans="1:24" s="27" customFormat="1" ht="15" thickBot="1">
      <c r="A48" s="70">
        <v>47</v>
      </c>
      <c r="B48" s="110" t="s">
        <v>113</v>
      </c>
      <c r="C48" s="108" t="s">
        <v>54</v>
      </c>
      <c r="D48" s="85"/>
      <c r="E48" s="71"/>
      <c r="F48" s="73"/>
      <c r="G48" s="86"/>
      <c r="H48" s="80"/>
      <c r="I48" s="75"/>
      <c r="J48" s="70"/>
      <c r="K48" s="70"/>
      <c r="L48" s="76">
        <f t="shared" si="3"/>
      </c>
      <c r="M48" s="148"/>
      <c r="N48" s="148"/>
      <c r="O48" s="76"/>
      <c r="P48" s="77">
        <f t="shared" si="2"/>
      </c>
      <c r="Q48" s="77"/>
      <c r="R48" s="78"/>
      <c r="S48" s="78"/>
      <c r="T48" s="78"/>
      <c r="U48" s="76">
        <f t="shared" si="4"/>
      </c>
      <c r="V48" s="142"/>
      <c r="W48" s="146"/>
      <c r="X48" s="147"/>
    </row>
    <row r="49" spans="1:24" ht="15" thickBot="1">
      <c r="A49" s="70">
        <v>48</v>
      </c>
      <c r="B49" s="110" t="s">
        <v>113</v>
      </c>
      <c r="C49" s="108" t="s">
        <v>55</v>
      </c>
      <c r="D49" s="85"/>
      <c r="E49" s="71"/>
      <c r="F49" s="73"/>
      <c r="G49" s="86"/>
      <c r="H49" s="80"/>
      <c r="I49" s="75"/>
      <c r="J49" s="70"/>
      <c r="K49" s="70"/>
      <c r="L49" s="76">
        <f t="shared" si="3"/>
      </c>
      <c r="M49" s="148"/>
      <c r="N49" s="148"/>
      <c r="O49" s="76"/>
      <c r="P49" s="77">
        <f t="shared" si="2"/>
      </c>
      <c r="Q49" s="77"/>
      <c r="R49" s="78"/>
      <c r="S49" s="78"/>
      <c r="T49" s="78"/>
      <c r="U49" s="76">
        <f t="shared" si="4"/>
      </c>
      <c r="V49" s="142"/>
      <c r="W49" s="136"/>
      <c r="X49" s="147"/>
    </row>
    <row r="50" spans="1:24" ht="15" thickBot="1">
      <c r="A50" s="70">
        <v>49</v>
      </c>
      <c r="B50" s="110" t="s">
        <v>113</v>
      </c>
      <c r="C50" s="108" t="s">
        <v>56</v>
      </c>
      <c r="D50" s="85"/>
      <c r="E50" s="71"/>
      <c r="F50" s="73"/>
      <c r="G50" s="86"/>
      <c r="H50" s="80"/>
      <c r="I50" s="75"/>
      <c r="J50" s="70"/>
      <c r="K50" s="70"/>
      <c r="L50" s="76">
        <f t="shared" si="3"/>
      </c>
      <c r="M50" s="148"/>
      <c r="N50" s="148"/>
      <c r="O50" s="76"/>
      <c r="P50" s="77">
        <f t="shared" si="2"/>
      </c>
      <c r="Q50" s="77"/>
      <c r="R50" s="78"/>
      <c r="S50" s="78"/>
      <c r="T50" s="78"/>
      <c r="U50" s="76">
        <f t="shared" si="4"/>
      </c>
      <c r="V50" s="142"/>
      <c r="W50" s="136"/>
      <c r="X50" s="147"/>
    </row>
    <row r="51" spans="1:24" ht="26.25" thickBot="1">
      <c r="A51" s="70">
        <v>50</v>
      </c>
      <c r="B51" s="110" t="s">
        <v>113</v>
      </c>
      <c r="C51" s="108" t="s">
        <v>57</v>
      </c>
      <c r="D51" s="85"/>
      <c r="E51" s="71"/>
      <c r="F51" s="73"/>
      <c r="G51" s="86"/>
      <c r="H51" s="80"/>
      <c r="I51" s="75"/>
      <c r="J51" s="70"/>
      <c r="K51" s="70"/>
      <c r="L51" s="76">
        <f t="shared" si="3"/>
      </c>
      <c r="M51" s="148"/>
      <c r="N51" s="148"/>
      <c r="O51" s="76"/>
      <c r="P51" s="77">
        <f t="shared" si="2"/>
      </c>
      <c r="Q51" s="77"/>
      <c r="R51" s="78"/>
      <c r="S51" s="78"/>
      <c r="T51" s="78"/>
      <c r="U51" s="76">
        <f t="shared" si="4"/>
      </c>
      <c r="V51" s="142"/>
      <c r="W51" s="136"/>
      <c r="X51" s="147"/>
    </row>
    <row r="52" spans="1:24" ht="15" thickBot="1">
      <c r="A52" s="70">
        <v>51</v>
      </c>
      <c r="B52" s="110" t="s">
        <v>113</v>
      </c>
      <c r="C52" s="108" t="s">
        <v>58</v>
      </c>
      <c r="D52" s="86"/>
      <c r="E52" s="86"/>
      <c r="F52" s="73"/>
      <c r="G52" s="71"/>
      <c r="H52" s="80"/>
      <c r="I52" s="75"/>
      <c r="J52" s="70"/>
      <c r="K52" s="70"/>
      <c r="L52" s="76">
        <f t="shared" si="3"/>
      </c>
      <c r="M52" s="148"/>
      <c r="N52" s="148"/>
      <c r="O52" s="76"/>
      <c r="P52" s="77">
        <f t="shared" si="2"/>
      </c>
      <c r="Q52" s="77"/>
      <c r="R52" s="78"/>
      <c r="S52" s="78"/>
      <c r="T52" s="78"/>
      <c r="U52" s="76">
        <f t="shared" si="4"/>
      </c>
      <c r="V52" s="45"/>
      <c r="W52" s="136"/>
      <c r="X52" s="147"/>
    </row>
    <row r="53" spans="1:24" ht="15" thickBot="1">
      <c r="A53" s="70">
        <v>52</v>
      </c>
      <c r="B53" s="110" t="s">
        <v>113</v>
      </c>
      <c r="C53" s="108" t="s">
        <v>59</v>
      </c>
      <c r="D53" s="85"/>
      <c r="E53" s="71"/>
      <c r="F53" s="73"/>
      <c r="G53" s="71"/>
      <c r="H53" s="80"/>
      <c r="I53" s="75"/>
      <c r="J53" s="70"/>
      <c r="K53" s="70"/>
      <c r="L53" s="76">
        <f t="shared" si="3"/>
      </c>
      <c r="M53" s="148"/>
      <c r="N53" s="148"/>
      <c r="O53" s="76"/>
      <c r="P53" s="77">
        <f t="shared" si="2"/>
      </c>
      <c r="Q53" s="77"/>
      <c r="R53" s="83"/>
      <c r="S53" s="83"/>
      <c r="T53" s="83"/>
      <c r="U53" s="76">
        <f t="shared" si="4"/>
      </c>
      <c r="V53" s="143"/>
      <c r="W53" s="136"/>
      <c r="X53" s="147"/>
    </row>
    <row r="54" spans="1:24" ht="15" thickBot="1">
      <c r="A54" s="70">
        <v>53</v>
      </c>
      <c r="B54" s="110" t="s">
        <v>113</v>
      </c>
      <c r="C54" s="108" t="s">
        <v>60</v>
      </c>
      <c r="D54" s="86"/>
      <c r="E54" s="86"/>
      <c r="F54" s="73"/>
      <c r="G54" s="71"/>
      <c r="H54" s="80"/>
      <c r="I54" s="75"/>
      <c r="J54" s="70"/>
      <c r="K54" s="70"/>
      <c r="L54" s="76">
        <f t="shared" si="3"/>
      </c>
      <c r="M54" s="148"/>
      <c r="N54" s="148"/>
      <c r="O54" s="158"/>
      <c r="P54" s="77">
        <f t="shared" si="2"/>
      </c>
      <c r="Q54" s="157"/>
      <c r="R54" s="78"/>
      <c r="S54" s="78"/>
      <c r="T54" s="78"/>
      <c r="U54" s="76">
        <f t="shared" si="4"/>
      </c>
      <c r="V54" s="142"/>
      <c r="W54" s="136"/>
      <c r="X54" s="147"/>
    </row>
    <row r="55" spans="1:24" ht="15" thickBot="1">
      <c r="A55" s="70">
        <v>54</v>
      </c>
      <c r="B55" s="109" t="s">
        <v>116</v>
      </c>
      <c r="C55" s="108" t="s">
        <v>61</v>
      </c>
      <c r="D55" s="86"/>
      <c r="E55" s="86"/>
      <c r="F55" s="73"/>
      <c r="G55" s="71"/>
      <c r="H55" s="80"/>
      <c r="I55" s="75"/>
      <c r="J55" s="70"/>
      <c r="K55" s="70"/>
      <c r="L55" s="76">
        <f t="shared" si="3"/>
      </c>
      <c r="M55" s="148"/>
      <c r="N55" s="148"/>
      <c r="O55" s="76"/>
      <c r="P55" s="77">
        <f t="shared" si="2"/>
      </c>
      <c r="Q55" s="77"/>
      <c r="R55" s="78"/>
      <c r="S55" s="78"/>
      <c r="T55" s="78"/>
      <c r="U55" s="76">
        <f t="shared" si="4"/>
      </c>
      <c r="V55" s="142"/>
      <c r="W55" s="136"/>
      <c r="X55" s="147"/>
    </row>
    <row r="56" spans="1:24" ht="15" thickBot="1">
      <c r="A56" s="70">
        <v>55</v>
      </c>
      <c r="B56" s="109" t="s">
        <v>116</v>
      </c>
      <c r="C56" s="108" t="s">
        <v>62</v>
      </c>
      <c r="D56" s="86"/>
      <c r="E56" s="86"/>
      <c r="F56" s="73"/>
      <c r="G56" s="71"/>
      <c r="H56" s="80"/>
      <c r="I56" s="75"/>
      <c r="J56" s="70"/>
      <c r="K56" s="70"/>
      <c r="L56" s="76">
        <f t="shared" si="3"/>
      </c>
      <c r="M56" s="148"/>
      <c r="N56" s="148"/>
      <c r="O56" s="76"/>
      <c r="P56" s="77">
        <f t="shared" si="2"/>
      </c>
      <c r="Q56" s="77"/>
      <c r="R56" s="78"/>
      <c r="S56" s="78"/>
      <c r="T56" s="78"/>
      <c r="U56" s="76">
        <f t="shared" si="4"/>
      </c>
      <c r="V56" s="142"/>
      <c r="W56" s="136"/>
      <c r="X56" s="147"/>
    </row>
    <row r="57" spans="1:24" ht="26.25" thickBot="1">
      <c r="A57" s="70">
        <v>56</v>
      </c>
      <c r="B57" s="109" t="s">
        <v>116</v>
      </c>
      <c r="C57" s="108" t="s">
        <v>63</v>
      </c>
      <c r="D57" s="86"/>
      <c r="E57" s="86"/>
      <c r="F57" s="73"/>
      <c r="G57" s="71"/>
      <c r="H57" s="80"/>
      <c r="I57" s="75"/>
      <c r="J57" s="70"/>
      <c r="K57" s="70"/>
      <c r="L57" s="76">
        <f t="shared" si="3"/>
      </c>
      <c r="M57" s="148"/>
      <c r="N57" s="148"/>
      <c r="O57" s="76"/>
      <c r="P57" s="77">
        <f t="shared" si="2"/>
      </c>
      <c r="Q57" s="77"/>
      <c r="R57" s="78"/>
      <c r="S57" s="78"/>
      <c r="T57" s="78"/>
      <c r="U57" s="76">
        <f t="shared" si="4"/>
      </c>
      <c r="V57" s="142"/>
      <c r="W57" s="136"/>
      <c r="X57" s="147"/>
    </row>
    <row r="58" spans="1:24" ht="26.25" thickBot="1">
      <c r="A58" s="70">
        <v>57</v>
      </c>
      <c r="B58" s="109" t="s">
        <v>116</v>
      </c>
      <c r="C58" s="108" t="s">
        <v>64</v>
      </c>
      <c r="D58" s="86"/>
      <c r="E58" s="86"/>
      <c r="F58" s="73"/>
      <c r="G58" s="71"/>
      <c r="H58" s="80"/>
      <c r="I58" s="75"/>
      <c r="J58" s="70"/>
      <c r="K58" s="70"/>
      <c r="L58" s="76">
        <f t="shared" si="3"/>
      </c>
      <c r="M58" s="148"/>
      <c r="N58" s="148"/>
      <c r="O58" s="76"/>
      <c r="P58" s="77">
        <f t="shared" si="2"/>
      </c>
      <c r="Q58" s="77"/>
      <c r="R58" s="78"/>
      <c r="S58" s="78"/>
      <c r="T58" s="78"/>
      <c r="U58" s="76">
        <f t="shared" si="4"/>
      </c>
      <c r="V58" s="142"/>
      <c r="W58" s="136"/>
      <c r="X58" s="147"/>
    </row>
    <row r="59" spans="1:24" ht="26.25" thickBot="1">
      <c r="A59" s="70">
        <v>58</v>
      </c>
      <c r="B59" s="109" t="s">
        <v>117</v>
      </c>
      <c r="C59" s="108" t="s">
        <v>65</v>
      </c>
      <c r="D59" s="86"/>
      <c r="E59" s="86"/>
      <c r="F59" s="73"/>
      <c r="G59" s="71"/>
      <c r="H59" s="80"/>
      <c r="I59" s="75"/>
      <c r="J59" s="70"/>
      <c r="K59" s="70"/>
      <c r="L59" s="76">
        <f t="shared" si="3"/>
      </c>
      <c r="M59" s="148"/>
      <c r="N59" s="148"/>
      <c r="O59" s="76"/>
      <c r="P59" s="77">
        <f t="shared" si="2"/>
      </c>
      <c r="Q59" s="77"/>
      <c r="R59" s="78"/>
      <c r="S59" s="78"/>
      <c r="T59" s="78"/>
      <c r="U59" s="76">
        <f t="shared" si="4"/>
      </c>
      <c r="V59" s="142"/>
      <c r="W59" s="136"/>
      <c r="X59" s="147"/>
    </row>
    <row r="60" spans="1:24" ht="26.25" thickBot="1">
      <c r="A60" s="70">
        <v>59</v>
      </c>
      <c r="B60" s="109" t="s">
        <v>117</v>
      </c>
      <c r="C60" s="108" t="s">
        <v>66</v>
      </c>
      <c r="D60" s="86"/>
      <c r="E60" s="86"/>
      <c r="F60" s="73"/>
      <c r="G60" s="71"/>
      <c r="H60" s="80"/>
      <c r="I60" s="75"/>
      <c r="J60" s="70"/>
      <c r="K60" s="70"/>
      <c r="L60" s="76">
        <f t="shared" si="3"/>
      </c>
      <c r="M60" s="148"/>
      <c r="N60" s="148"/>
      <c r="O60" s="76"/>
      <c r="P60" s="77">
        <f t="shared" si="2"/>
      </c>
      <c r="Q60" s="157"/>
      <c r="R60" s="78"/>
      <c r="S60" s="78"/>
      <c r="T60" s="78"/>
      <c r="U60" s="76">
        <f t="shared" si="4"/>
      </c>
      <c r="V60" s="142"/>
      <c r="W60" s="136"/>
      <c r="X60" s="147"/>
    </row>
    <row r="61" spans="1:24" ht="26.25" thickBot="1">
      <c r="A61" s="70">
        <v>60</v>
      </c>
      <c r="B61" s="109" t="s">
        <v>120</v>
      </c>
      <c r="C61" s="108" t="s">
        <v>67</v>
      </c>
      <c r="D61" s="86"/>
      <c r="E61" s="86"/>
      <c r="F61" s="73"/>
      <c r="G61" s="71"/>
      <c r="H61" s="80"/>
      <c r="I61" s="75"/>
      <c r="J61" s="70"/>
      <c r="K61" s="70"/>
      <c r="L61" s="76">
        <f t="shared" si="3"/>
      </c>
      <c r="M61" s="148"/>
      <c r="N61" s="148"/>
      <c r="O61" s="76"/>
      <c r="P61" s="77">
        <f t="shared" si="2"/>
      </c>
      <c r="Q61" s="77"/>
      <c r="R61" s="78"/>
      <c r="S61" s="78"/>
      <c r="T61" s="78"/>
      <c r="U61" s="76">
        <f t="shared" si="4"/>
      </c>
      <c r="V61" s="142"/>
      <c r="W61" s="136"/>
      <c r="X61" s="147"/>
    </row>
    <row r="62" spans="1:24" ht="26.25" thickBot="1">
      <c r="A62" s="70">
        <v>61</v>
      </c>
      <c r="B62" s="109" t="s">
        <v>120</v>
      </c>
      <c r="C62" s="108" t="s">
        <v>68</v>
      </c>
      <c r="D62" s="71"/>
      <c r="E62" s="71"/>
      <c r="F62" s="73"/>
      <c r="G62" s="86"/>
      <c r="H62" s="80"/>
      <c r="I62" s="75"/>
      <c r="J62" s="70"/>
      <c r="K62" s="70"/>
      <c r="L62" s="76">
        <f t="shared" si="3"/>
      </c>
      <c r="M62" s="148"/>
      <c r="N62" s="148"/>
      <c r="O62" s="76"/>
      <c r="P62" s="77">
        <f t="shared" si="2"/>
      </c>
      <c r="Q62" s="77"/>
      <c r="R62" s="78"/>
      <c r="S62" s="78"/>
      <c r="T62" s="78"/>
      <c r="U62" s="76">
        <f t="shared" si="4"/>
      </c>
      <c r="V62" s="142"/>
      <c r="W62" s="136"/>
      <c r="X62" s="147"/>
    </row>
    <row r="63" spans="1:24" ht="26.25" thickBot="1">
      <c r="A63" s="70">
        <v>62</v>
      </c>
      <c r="B63" s="109" t="s">
        <v>120</v>
      </c>
      <c r="C63" s="108" t="s">
        <v>69</v>
      </c>
      <c r="D63" s="71"/>
      <c r="E63" s="71"/>
      <c r="F63" s="73"/>
      <c r="G63" s="86"/>
      <c r="H63" s="80"/>
      <c r="I63" s="75"/>
      <c r="J63" s="70"/>
      <c r="K63" s="70"/>
      <c r="L63" s="76">
        <f t="shared" si="3"/>
      </c>
      <c r="M63" s="148"/>
      <c r="N63" s="148"/>
      <c r="O63" s="76"/>
      <c r="P63" s="77">
        <f t="shared" si="2"/>
      </c>
      <c r="Q63" s="77"/>
      <c r="R63" s="78"/>
      <c r="S63" s="78"/>
      <c r="T63" s="78"/>
      <c r="U63" s="76">
        <f t="shared" si="4"/>
      </c>
      <c r="V63" s="142"/>
      <c r="W63" s="136"/>
      <c r="X63" s="147"/>
    </row>
    <row r="64" spans="1:24" ht="26.25" thickBot="1">
      <c r="A64" s="70">
        <v>63</v>
      </c>
      <c r="B64" s="109" t="s">
        <v>120</v>
      </c>
      <c r="C64" s="108" t="s">
        <v>70</v>
      </c>
      <c r="D64" s="71"/>
      <c r="E64" s="71"/>
      <c r="F64" s="73"/>
      <c r="G64" s="86"/>
      <c r="H64" s="80"/>
      <c r="I64" s="75"/>
      <c r="J64" s="70"/>
      <c r="K64" s="70"/>
      <c r="L64" s="76">
        <f t="shared" si="3"/>
      </c>
      <c r="M64" s="148"/>
      <c r="N64" s="148"/>
      <c r="O64" s="76"/>
      <c r="P64" s="77">
        <f t="shared" si="2"/>
      </c>
      <c r="Q64" s="77"/>
      <c r="R64" s="78"/>
      <c r="S64" s="78"/>
      <c r="T64" s="78"/>
      <c r="U64" s="76">
        <f t="shared" si="4"/>
      </c>
      <c r="V64" s="142"/>
      <c r="W64" s="136"/>
      <c r="X64" s="147"/>
    </row>
    <row r="65" spans="1:24" ht="26.25" thickBot="1">
      <c r="A65" s="70">
        <v>64</v>
      </c>
      <c r="B65" s="109" t="s">
        <v>120</v>
      </c>
      <c r="C65" s="108" t="s">
        <v>71</v>
      </c>
      <c r="D65" s="71"/>
      <c r="E65" s="71"/>
      <c r="F65" s="73"/>
      <c r="G65" s="86"/>
      <c r="H65" s="80"/>
      <c r="I65" s="75"/>
      <c r="J65" s="70"/>
      <c r="K65" s="70"/>
      <c r="L65" s="76">
        <f t="shared" si="3"/>
      </c>
      <c r="M65" s="148"/>
      <c r="N65" s="148"/>
      <c r="O65" s="76"/>
      <c r="P65" s="77">
        <f t="shared" si="2"/>
      </c>
      <c r="Q65" s="77"/>
      <c r="R65" s="78"/>
      <c r="S65" s="78"/>
      <c r="T65" s="78"/>
      <c r="U65" s="76">
        <f t="shared" si="4"/>
      </c>
      <c r="V65" s="142"/>
      <c r="W65" s="136"/>
      <c r="X65" s="147"/>
    </row>
    <row r="66" spans="1:24" ht="15" thickBot="1">
      <c r="A66" s="70">
        <v>65</v>
      </c>
      <c r="B66" s="109" t="s">
        <v>120</v>
      </c>
      <c r="C66" s="108" t="s">
        <v>72</v>
      </c>
      <c r="D66" s="71"/>
      <c r="E66" s="71"/>
      <c r="F66" s="73"/>
      <c r="G66" s="86"/>
      <c r="H66" s="80"/>
      <c r="I66" s="75"/>
      <c r="J66" s="70"/>
      <c r="K66" s="70"/>
      <c r="L66" s="76">
        <f aca="true" t="shared" si="5" ref="L66:L93">IF(J66&lt;&gt;"",INDEX(matcrit,6-K66,J66),"")</f>
      </c>
      <c r="M66" s="148"/>
      <c r="N66" s="148"/>
      <c r="O66" s="76"/>
      <c r="P66" s="77">
        <f t="shared" si="2"/>
      </c>
      <c r="Q66" s="77"/>
      <c r="R66" s="78"/>
      <c r="S66" s="78"/>
      <c r="T66" s="78"/>
      <c r="U66" s="76">
        <f aca="true" t="shared" si="6" ref="U66:U93">IF(S66&lt;&gt;"",INDEX(matcrit,6-T66,S66),"")</f>
      </c>
      <c r="V66" s="142"/>
      <c r="W66" s="136"/>
      <c r="X66" s="147"/>
    </row>
    <row r="67" spans="1:24" ht="26.25" thickBot="1">
      <c r="A67" s="70">
        <v>66</v>
      </c>
      <c r="B67" s="109" t="s">
        <v>120</v>
      </c>
      <c r="C67" s="108" t="s">
        <v>73</v>
      </c>
      <c r="D67" s="71"/>
      <c r="E67" s="71"/>
      <c r="F67" s="73"/>
      <c r="G67" s="71"/>
      <c r="H67" s="80"/>
      <c r="I67" s="75"/>
      <c r="J67" s="70"/>
      <c r="K67" s="70"/>
      <c r="L67" s="76">
        <f t="shared" si="5"/>
      </c>
      <c r="M67" s="148"/>
      <c r="N67" s="148"/>
      <c r="O67" s="76"/>
      <c r="P67" s="77">
        <f aca="true" t="shared" si="7" ref="P67:P93">CONCATENATE(M67,N67,O67)</f>
      </c>
      <c r="Q67" s="77"/>
      <c r="R67" s="78"/>
      <c r="S67" s="78"/>
      <c r="T67" s="78"/>
      <c r="U67" s="76">
        <f t="shared" si="6"/>
      </c>
      <c r="V67" s="142"/>
      <c r="W67" s="136"/>
      <c r="X67" s="147"/>
    </row>
    <row r="68" spans="1:24" ht="26.25" thickBot="1">
      <c r="A68" s="70">
        <v>67</v>
      </c>
      <c r="B68" s="109" t="s">
        <v>120</v>
      </c>
      <c r="C68" s="108" t="s">
        <v>74</v>
      </c>
      <c r="D68" s="71"/>
      <c r="E68" s="71"/>
      <c r="F68" s="73"/>
      <c r="G68" s="71"/>
      <c r="H68" s="80"/>
      <c r="I68" s="75"/>
      <c r="J68" s="70"/>
      <c r="K68" s="70"/>
      <c r="L68" s="76">
        <f t="shared" si="5"/>
      </c>
      <c r="M68" s="148"/>
      <c r="N68" s="148"/>
      <c r="O68" s="76"/>
      <c r="P68" s="77">
        <f t="shared" si="7"/>
      </c>
      <c r="Q68" s="77"/>
      <c r="R68" s="78"/>
      <c r="S68" s="78"/>
      <c r="T68" s="78"/>
      <c r="U68" s="76">
        <f t="shared" si="6"/>
      </c>
      <c r="V68" s="142"/>
      <c r="W68" s="136"/>
      <c r="X68" s="147"/>
    </row>
    <row r="69" spans="1:24" ht="26.25" thickBot="1">
      <c r="A69" s="70">
        <v>68</v>
      </c>
      <c r="B69" s="109" t="s">
        <v>120</v>
      </c>
      <c r="C69" s="108" t="s">
        <v>75</v>
      </c>
      <c r="D69" s="71"/>
      <c r="E69" s="71"/>
      <c r="F69" s="73"/>
      <c r="G69" s="71"/>
      <c r="H69" s="80"/>
      <c r="I69" s="75"/>
      <c r="J69" s="70"/>
      <c r="K69" s="70"/>
      <c r="L69" s="76">
        <f t="shared" si="5"/>
      </c>
      <c r="M69" s="148"/>
      <c r="N69" s="148"/>
      <c r="O69" s="76"/>
      <c r="P69" s="77">
        <f t="shared" si="7"/>
      </c>
      <c r="Q69" s="77"/>
      <c r="R69" s="78"/>
      <c r="S69" s="78"/>
      <c r="T69" s="78"/>
      <c r="U69" s="76">
        <f t="shared" si="6"/>
      </c>
      <c r="V69" s="142"/>
      <c r="W69" s="136"/>
      <c r="X69" s="147"/>
    </row>
    <row r="70" spans="1:24" ht="26.25" thickBot="1">
      <c r="A70" s="70">
        <v>69</v>
      </c>
      <c r="B70" s="109" t="s">
        <v>120</v>
      </c>
      <c r="C70" s="108" t="s">
        <v>76</v>
      </c>
      <c r="D70" s="71"/>
      <c r="E70" s="71"/>
      <c r="F70" s="73"/>
      <c r="G70" s="71"/>
      <c r="H70" s="80"/>
      <c r="I70" s="75"/>
      <c r="J70" s="70"/>
      <c r="K70" s="70"/>
      <c r="L70" s="76">
        <f t="shared" si="5"/>
      </c>
      <c r="M70" s="148"/>
      <c r="N70" s="148"/>
      <c r="O70" s="76"/>
      <c r="P70" s="77">
        <f t="shared" si="7"/>
      </c>
      <c r="Q70" s="77"/>
      <c r="R70" s="78"/>
      <c r="S70" s="78"/>
      <c r="T70" s="78"/>
      <c r="U70" s="76">
        <f t="shared" si="6"/>
      </c>
      <c r="V70" s="142"/>
      <c r="W70" s="136"/>
      <c r="X70" s="147"/>
    </row>
    <row r="71" spans="1:24" ht="15" thickBot="1">
      <c r="A71" s="70">
        <v>70</v>
      </c>
      <c r="B71" s="109" t="s">
        <v>120</v>
      </c>
      <c r="C71" s="108" t="s">
        <v>77</v>
      </c>
      <c r="D71" s="71"/>
      <c r="E71" s="71"/>
      <c r="F71" s="73"/>
      <c r="G71" s="71"/>
      <c r="H71" s="80"/>
      <c r="I71" s="75"/>
      <c r="J71" s="70"/>
      <c r="K71" s="70"/>
      <c r="L71" s="76">
        <f t="shared" si="5"/>
      </c>
      <c r="M71" s="148"/>
      <c r="N71" s="148"/>
      <c r="O71" s="76"/>
      <c r="P71" s="77">
        <f t="shared" si="7"/>
      </c>
      <c r="Q71" s="77"/>
      <c r="R71" s="78"/>
      <c r="S71" s="78"/>
      <c r="T71" s="78"/>
      <c r="U71" s="76">
        <f t="shared" si="6"/>
      </c>
      <c r="V71" s="142"/>
      <c r="W71" s="136"/>
      <c r="X71" s="147"/>
    </row>
    <row r="72" spans="1:24" ht="15" thickBot="1">
      <c r="A72" s="70">
        <v>71</v>
      </c>
      <c r="B72" s="109" t="s">
        <v>120</v>
      </c>
      <c r="C72" s="108" t="s">
        <v>78</v>
      </c>
      <c r="D72" s="71"/>
      <c r="E72" s="71"/>
      <c r="F72" s="73"/>
      <c r="G72" s="71"/>
      <c r="H72" s="80"/>
      <c r="I72" s="75"/>
      <c r="J72" s="70"/>
      <c r="K72" s="70"/>
      <c r="L72" s="76">
        <f t="shared" si="5"/>
      </c>
      <c r="M72" s="148"/>
      <c r="N72" s="148"/>
      <c r="O72" s="76"/>
      <c r="P72" s="77">
        <f t="shared" si="7"/>
      </c>
      <c r="Q72" s="77"/>
      <c r="R72" s="78"/>
      <c r="S72" s="78"/>
      <c r="T72" s="78"/>
      <c r="U72" s="76">
        <f t="shared" si="6"/>
      </c>
      <c r="V72" s="142"/>
      <c r="W72" s="136"/>
      <c r="X72" s="147"/>
    </row>
    <row r="73" spans="1:24" ht="15" thickBot="1">
      <c r="A73" s="70">
        <v>72</v>
      </c>
      <c r="B73" s="109" t="s">
        <v>120</v>
      </c>
      <c r="C73" s="108" t="s">
        <v>79</v>
      </c>
      <c r="D73" s="71"/>
      <c r="E73" s="71"/>
      <c r="F73" s="73"/>
      <c r="G73" s="71"/>
      <c r="H73" s="80"/>
      <c r="I73" s="75"/>
      <c r="J73" s="70"/>
      <c r="K73" s="70"/>
      <c r="L73" s="76">
        <f t="shared" si="5"/>
      </c>
      <c r="M73" s="148"/>
      <c r="N73" s="148"/>
      <c r="O73" s="76"/>
      <c r="P73" s="77">
        <f t="shared" si="7"/>
      </c>
      <c r="Q73" s="77"/>
      <c r="R73" s="78"/>
      <c r="S73" s="78"/>
      <c r="T73" s="78"/>
      <c r="U73" s="76">
        <f t="shared" si="6"/>
      </c>
      <c r="V73" s="142"/>
      <c r="W73" s="136"/>
      <c r="X73" s="147"/>
    </row>
    <row r="74" spans="1:24" ht="15" thickBot="1">
      <c r="A74" s="70">
        <v>73</v>
      </c>
      <c r="B74" s="109" t="s">
        <v>120</v>
      </c>
      <c r="C74" s="108" t="s">
        <v>80</v>
      </c>
      <c r="D74" s="71"/>
      <c r="E74" s="71"/>
      <c r="F74" s="73"/>
      <c r="G74" s="71"/>
      <c r="H74" s="80"/>
      <c r="I74" s="75"/>
      <c r="J74" s="70"/>
      <c r="K74" s="70"/>
      <c r="L74" s="76">
        <f t="shared" si="5"/>
      </c>
      <c r="M74" s="148"/>
      <c r="N74" s="148"/>
      <c r="O74" s="76"/>
      <c r="P74" s="77">
        <f t="shared" si="7"/>
      </c>
      <c r="Q74" s="77"/>
      <c r="R74" s="78"/>
      <c r="S74" s="78"/>
      <c r="T74" s="78"/>
      <c r="U74" s="76">
        <f t="shared" si="6"/>
      </c>
      <c r="V74" s="142"/>
      <c r="W74" s="136"/>
      <c r="X74" s="147"/>
    </row>
    <row r="75" spans="1:24" ht="39" thickBot="1">
      <c r="A75" s="70">
        <v>74</v>
      </c>
      <c r="B75" s="109" t="s">
        <v>121</v>
      </c>
      <c r="C75" s="108" t="s">
        <v>226</v>
      </c>
      <c r="D75" s="71"/>
      <c r="E75" s="71"/>
      <c r="F75" s="73"/>
      <c r="G75" s="71"/>
      <c r="H75" s="80"/>
      <c r="I75" s="75"/>
      <c r="J75" s="70"/>
      <c r="K75" s="70"/>
      <c r="L75" s="76">
        <f t="shared" si="5"/>
      </c>
      <c r="M75" s="76"/>
      <c r="N75" s="76"/>
      <c r="O75" s="76"/>
      <c r="P75" s="77">
        <f t="shared" si="7"/>
      </c>
      <c r="Q75" s="77"/>
      <c r="R75" s="78"/>
      <c r="S75" s="78"/>
      <c r="T75" s="78"/>
      <c r="U75" s="76">
        <f t="shared" si="6"/>
      </c>
      <c r="V75" s="142"/>
      <c r="W75" s="136"/>
      <c r="X75" s="147"/>
    </row>
    <row r="76" spans="1:24" ht="15" thickBot="1">
      <c r="A76" s="70">
        <v>75</v>
      </c>
      <c r="B76" s="109" t="s">
        <v>121</v>
      </c>
      <c r="C76" s="108" t="s">
        <v>81</v>
      </c>
      <c r="D76" s="71"/>
      <c r="E76" s="71"/>
      <c r="F76" s="73"/>
      <c r="G76" s="71"/>
      <c r="H76" s="80"/>
      <c r="I76" s="75"/>
      <c r="J76" s="70"/>
      <c r="K76" s="70"/>
      <c r="L76" s="76">
        <f t="shared" si="5"/>
      </c>
      <c r="M76" s="76"/>
      <c r="N76" s="76"/>
      <c r="O76" s="76"/>
      <c r="P76" s="77">
        <f t="shared" si="7"/>
      </c>
      <c r="Q76" s="77"/>
      <c r="R76" s="78"/>
      <c r="S76" s="78"/>
      <c r="T76" s="78"/>
      <c r="U76" s="76">
        <f t="shared" si="6"/>
      </c>
      <c r="V76" s="142"/>
      <c r="W76" s="136"/>
      <c r="X76" s="147"/>
    </row>
    <row r="77" spans="1:24" ht="15" thickBot="1">
      <c r="A77" s="70">
        <v>76</v>
      </c>
      <c r="B77" s="109" t="s">
        <v>121</v>
      </c>
      <c r="C77" s="108" t="s">
        <v>82</v>
      </c>
      <c r="D77" s="71"/>
      <c r="E77" s="71"/>
      <c r="F77" s="73"/>
      <c r="G77" s="71"/>
      <c r="H77" s="80"/>
      <c r="I77" s="75"/>
      <c r="J77" s="70"/>
      <c r="K77" s="70"/>
      <c r="L77" s="76">
        <f t="shared" si="5"/>
      </c>
      <c r="M77" s="76"/>
      <c r="N77" s="76"/>
      <c r="O77" s="76"/>
      <c r="P77" s="77">
        <f t="shared" si="7"/>
      </c>
      <c r="Q77" s="77"/>
      <c r="R77" s="78"/>
      <c r="S77" s="78"/>
      <c r="T77" s="78"/>
      <c r="U77" s="76">
        <f t="shared" si="6"/>
      </c>
      <c r="V77" s="142"/>
      <c r="W77" s="136"/>
      <c r="X77" s="147"/>
    </row>
    <row r="78" spans="1:24" ht="15" thickBot="1">
      <c r="A78" s="70">
        <v>77</v>
      </c>
      <c r="B78" s="109" t="s">
        <v>121</v>
      </c>
      <c r="C78" s="108" t="s">
        <v>83</v>
      </c>
      <c r="D78" s="71"/>
      <c r="E78" s="71"/>
      <c r="F78" s="73"/>
      <c r="G78" s="71"/>
      <c r="H78" s="80"/>
      <c r="I78" s="75"/>
      <c r="J78" s="70"/>
      <c r="K78" s="70"/>
      <c r="L78" s="76">
        <f t="shared" si="5"/>
      </c>
      <c r="M78" s="76"/>
      <c r="N78" s="76"/>
      <c r="O78" s="76"/>
      <c r="P78" s="77">
        <f t="shared" si="7"/>
      </c>
      <c r="Q78" s="77"/>
      <c r="R78" s="78"/>
      <c r="S78" s="78"/>
      <c r="T78" s="78"/>
      <c r="U78" s="76">
        <f t="shared" si="6"/>
      </c>
      <c r="V78" s="142"/>
      <c r="W78" s="136"/>
      <c r="X78" s="147"/>
    </row>
    <row r="79" spans="1:24" ht="26.25" thickBot="1">
      <c r="A79" s="70">
        <v>78</v>
      </c>
      <c r="B79" s="109" t="s">
        <v>123</v>
      </c>
      <c r="C79" s="108" t="s">
        <v>84</v>
      </c>
      <c r="D79" s="71"/>
      <c r="E79" s="71"/>
      <c r="F79" s="73"/>
      <c r="G79" s="71"/>
      <c r="H79" s="80"/>
      <c r="I79" s="75"/>
      <c r="J79" s="70"/>
      <c r="K79" s="70"/>
      <c r="L79" s="76">
        <f t="shared" si="5"/>
      </c>
      <c r="M79" s="148"/>
      <c r="N79" s="148"/>
      <c r="O79" s="76"/>
      <c r="P79" s="77">
        <f t="shared" si="7"/>
      </c>
      <c r="Q79" s="157"/>
      <c r="R79" s="78"/>
      <c r="S79" s="78"/>
      <c r="T79" s="78"/>
      <c r="U79" s="76">
        <f t="shared" si="6"/>
      </c>
      <c r="V79" s="142"/>
      <c r="W79" s="136"/>
      <c r="X79" s="147"/>
    </row>
    <row r="80" spans="1:24" ht="51.75" thickBot="1">
      <c r="A80" s="70">
        <v>79</v>
      </c>
      <c r="B80" s="109" t="s">
        <v>123</v>
      </c>
      <c r="C80" s="108" t="s">
        <v>85</v>
      </c>
      <c r="D80" s="85"/>
      <c r="E80" s="71"/>
      <c r="F80" s="73"/>
      <c r="G80" s="71"/>
      <c r="H80" s="80"/>
      <c r="I80" s="75"/>
      <c r="J80" s="70"/>
      <c r="K80" s="70"/>
      <c r="L80" s="76">
        <f t="shared" si="5"/>
      </c>
      <c r="M80" s="148"/>
      <c r="N80" s="148"/>
      <c r="O80" s="76"/>
      <c r="P80" s="77">
        <f t="shared" si="7"/>
      </c>
      <c r="Q80" s="77"/>
      <c r="R80" s="78"/>
      <c r="S80" s="78"/>
      <c r="T80" s="78"/>
      <c r="U80" s="76">
        <f t="shared" si="6"/>
      </c>
      <c r="V80" s="142"/>
      <c r="W80" s="136"/>
      <c r="X80" s="147"/>
    </row>
    <row r="81" spans="1:24" ht="26.25" thickBot="1">
      <c r="A81" s="70">
        <v>80</v>
      </c>
      <c r="B81" s="109" t="s">
        <v>123</v>
      </c>
      <c r="C81" s="108" t="s">
        <v>86</v>
      </c>
      <c r="D81" s="85"/>
      <c r="E81" s="71"/>
      <c r="F81" s="73"/>
      <c r="G81" s="71"/>
      <c r="H81" s="80"/>
      <c r="I81" s="75"/>
      <c r="J81" s="70"/>
      <c r="K81" s="70"/>
      <c r="L81" s="76">
        <f t="shared" si="5"/>
      </c>
      <c r="M81" s="148"/>
      <c r="N81" s="148"/>
      <c r="O81" s="76"/>
      <c r="P81" s="77">
        <f t="shared" si="7"/>
      </c>
      <c r="Q81" s="77"/>
      <c r="R81" s="78"/>
      <c r="S81" s="78"/>
      <c r="T81" s="78"/>
      <c r="U81" s="76">
        <f t="shared" si="6"/>
      </c>
      <c r="V81" s="142"/>
      <c r="W81" s="136"/>
      <c r="X81" s="147"/>
    </row>
    <row r="82" spans="1:24" ht="26.25" thickBot="1">
      <c r="A82" s="70">
        <v>81</v>
      </c>
      <c r="B82" s="109" t="s">
        <v>123</v>
      </c>
      <c r="C82" s="108" t="s">
        <v>87</v>
      </c>
      <c r="D82" s="85"/>
      <c r="E82" s="71"/>
      <c r="F82" s="73"/>
      <c r="G82" s="71"/>
      <c r="H82" s="80"/>
      <c r="I82" s="75"/>
      <c r="J82" s="70"/>
      <c r="K82" s="70"/>
      <c r="L82" s="76">
        <f t="shared" si="5"/>
      </c>
      <c r="M82" s="148"/>
      <c r="N82" s="159"/>
      <c r="O82" s="158"/>
      <c r="P82" s="77">
        <f t="shared" si="7"/>
      </c>
      <c r="Q82" s="157"/>
      <c r="R82" s="78"/>
      <c r="S82" s="78"/>
      <c r="T82" s="78"/>
      <c r="U82" s="76">
        <f t="shared" si="6"/>
      </c>
      <c r="V82" s="142"/>
      <c r="W82" s="136"/>
      <c r="X82" s="147"/>
    </row>
    <row r="83" spans="1:24" ht="26.25" thickBot="1">
      <c r="A83" s="70">
        <v>82</v>
      </c>
      <c r="B83" s="109" t="s">
        <v>123</v>
      </c>
      <c r="C83" s="108" t="s">
        <v>88</v>
      </c>
      <c r="D83" s="85"/>
      <c r="E83" s="71"/>
      <c r="F83" s="73"/>
      <c r="G83" s="71"/>
      <c r="H83" s="80"/>
      <c r="I83" s="75"/>
      <c r="J83" s="70"/>
      <c r="K83" s="70"/>
      <c r="L83" s="76">
        <f>IF(J83&lt;&gt;"",INDEX(matcrit,6-K83,J83),"")</f>
      </c>
      <c r="M83" s="148"/>
      <c r="N83" s="159"/>
      <c r="O83" s="158"/>
      <c r="P83" s="77">
        <f t="shared" si="7"/>
      </c>
      <c r="Q83" s="157"/>
      <c r="R83" s="78"/>
      <c r="S83" s="78"/>
      <c r="T83" s="78"/>
      <c r="U83" s="76">
        <f t="shared" si="6"/>
      </c>
      <c r="V83" s="142"/>
      <c r="W83" s="136"/>
      <c r="X83" s="147"/>
    </row>
    <row r="84" spans="1:24" ht="15" thickBot="1">
      <c r="A84" s="70">
        <v>83</v>
      </c>
      <c r="B84" s="109" t="s">
        <v>123</v>
      </c>
      <c r="C84" s="108" t="s">
        <v>89</v>
      </c>
      <c r="D84" s="85"/>
      <c r="E84" s="71"/>
      <c r="F84" s="73"/>
      <c r="G84" s="71"/>
      <c r="H84" s="80"/>
      <c r="I84" s="75"/>
      <c r="J84" s="70"/>
      <c r="K84" s="70"/>
      <c r="L84" s="76">
        <f t="shared" si="5"/>
      </c>
      <c r="M84" s="76"/>
      <c r="N84" s="76"/>
      <c r="O84" s="76"/>
      <c r="P84" s="77">
        <f t="shared" si="7"/>
      </c>
      <c r="Q84" s="77"/>
      <c r="R84" s="78"/>
      <c r="S84" s="78"/>
      <c r="T84" s="78"/>
      <c r="U84" s="76">
        <f t="shared" si="6"/>
      </c>
      <c r="V84" s="142"/>
      <c r="W84" s="136"/>
      <c r="X84" s="147"/>
    </row>
    <row r="85" spans="1:24" ht="15" thickBot="1">
      <c r="A85" s="70">
        <v>84</v>
      </c>
      <c r="B85" s="111" t="s">
        <v>127</v>
      </c>
      <c r="C85" s="108" t="s">
        <v>90</v>
      </c>
      <c r="D85" s="85"/>
      <c r="E85" s="71"/>
      <c r="F85" s="73"/>
      <c r="G85" s="71"/>
      <c r="H85" s="80"/>
      <c r="I85" s="75"/>
      <c r="J85" s="70"/>
      <c r="K85" s="70"/>
      <c r="L85" s="76">
        <f t="shared" si="5"/>
      </c>
      <c r="M85" s="148"/>
      <c r="N85" s="148"/>
      <c r="O85" s="76"/>
      <c r="P85" s="77">
        <f t="shared" si="7"/>
      </c>
      <c r="Q85" s="77"/>
      <c r="R85" s="78"/>
      <c r="S85" s="78"/>
      <c r="T85" s="78"/>
      <c r="U85" s="76">
        <f t="shared" si="6"/>
      </c>
      <c r="V85" s="142"/>
      <c r="W85" s="136"/>
      <c r="X85" s="147"/>
    </row>
    <row r="86" spans="1:24" ht="26.25" thickBot="1">
      <c r="A86" s="70">
        <v>85</v>
      </c>
      <c r="B86" s="111" t="s">
        <v>127</v>
      </c>
      <c r="C86" s="108" t="s">
        <v>91</v>
      </c>
      <c r="D86" s="85"/>
      <c r="E86" s="71"/>
      <c r="F86" s="73"/>
      <c r="G86" s="71"/>
      <c r="H86" s="80"/>
      <c r="I86" s="75"/>
      <c r="J86" s="70"/>
      <c r="K86" s="70"/>
      <c r="L86" s="76">
        <f t="shared" si="5"/>
      </c>
      <c r="M86" s="148"/>
      <c r="N86" s="148"/>
      <c r="O86" s="76"/>
      <c r="P86" s="77">
        <f t="shared" si="7"/>
      </c>
      <c r="Q86" s="77"/>
      <c r="R86" s="78"/>
      <c r="S86" s="78"/>
      <c r="T86" s="78"/>
      <c r="U86" s="76">
        <f t="shared" si="6"/>
      </c>
      <c r="V86" s="142"/>
      <c r="W86" s="136"/>
      <c r="X86" s="147"/>
    </row>
    <row r="87" spans="1:24" ht="26.25" thickBot="1">
      <c r="A87" s="70">
        <v>86</v>
      </c>
      <c r="B87" s="111" t="s">
        <v>127</v>
      </c>
      <c r="C87" s="108" t="s">
        <v>92</v>
      </c>
      <c r="D87" s="85"/>
      <c r="E87" s="71"/>
      <c r="F87" s="73"/>
      <c r="G87" s="71"/>
      <c r="H87" s="80"/>
      <c r="I87" s="75"/>
      <c r="J87" s="70"/>
      <c r="K87" s="70"/>
      <c r="L87" s="76">
        <f t="shared" si="5"/>
      </c>
      <c r="M87" s="148"/>
      <c r="N87" s="148"/>
      <c r="O87" s="158"/>
      <c r="P87" s="77">
        <f t="shared" si="7"/>
      </c>
      <c r="Q87" s="157"/>
      <c r="R87" s="78"/>
      <c r="S87" s="78"/>
      <c r="T87" s="78"/>
      <c r="U87" s="76">
        <f t="shared" si="6"/>
      </c>
      <c r="V87" s="142"/>
      <c r="W87" s="136"/>
      <c r="X87" s="147"/>
    </row>
    <row r="88" spans="1:24" ht="15" thickBot="1">
      <c r="A88" s="70">
        <v>87</v>
      </c>
      <c r="B88" s="111" t="s">
        <v>127</v>
      </c>
      <c r="C88" s="108" t="s">
        <v>93</v>
      </c>
      <c r="D88" s="85"/>
      <c r="E88" s="71"/>
      <c r="F88" s="73"/>
      <c r="G88" s="87"/>
      <c r="H88" s="80"/>
      <c r="I88" s="75"/>
      <c r="J88" s="70"/>
      <c r="K88" s="70"/>
      <c r="L88" s="76">
        <f t="shared" si="5"/>
      </c>
      <c r="M88" s="148"/>
      <c r="N88" s="148"/>
      <c r="O88" s="76"/>
      <c r="P88" s="77">
        <f>CONCATENATE(M88,N88,O88)</f>
      </c>
      <c r="Q88" s="77"/>
      <c r="R88" s="78"/>
      <c r="S88" s="78"/>
      <c r="T88" s="78"/>
      <c r="U88" s="76">
        <f t="shared" si="6"/>
      </c>
      <c r="V88" s="142"/>
      <c r="W88" s="136"/>
      <c r="X88" s="147"/>
    </row>
    <row r="89" spans="1:24" ht="15" thickBot="1">
      <c r="A89" s="70">
        <v>88</v>
      </c>
      <c r="B89" s="111" t="s">
        <v>127</v>
      </c>
      <c r="C89" s="108" t="s">
        <v>94</v>
      </c>
      <c r="D89" s="85"/>
      <c r="E89" s="71"/>
      <c r="F89" s="73"/>
      <c r="G89" s="87"/>
      <c r="H89" s="80"/>
      <c r="I89" s="75"/>
      <c r="J89" s="70"/>
      <c r="K89" s="70"/>
      <c r="L89" s="76">
        <f t="shared" si="5"/>
      </c>
      <c r="M89" s="148"/>
      <c r="N89" s="148"/>
      <c r="O89" s="76"/>
      <c r="P89" s="77">
        <f t="shared" si="7"/>
      </c>
      <c r="Q89" s="77"/>
      <c r="R89" s="78"/>
      <c r="S89" s="78"/>
      <c r="T89" s="78"/>
      <c r="U89" s="76">
        <f t="shared" si="6"/>
      </c>
      <c r="V89" s="142"/>
      <c r="W89" s="136"/>
      <c r="X89" s="147"/>
    </row>
    <row r="90" spans="1:24" ht="15" thickBot="1">
      <c r="A90" s="70">
        <v>89</v>
      </c>
      <c r="B90" s="111" t="s">
        <v>127</v>
      </c>
      <c r="C90" s="108" t="s">
        <v>95</v>
      </c>
      <c r="D90" s="85"/>
      <c r="E90" s="71"/>
      <c r="F90" s="73"/>
      <c r="G90" s="87"/>
      <c r="H90" s="80"/>
      <c r="I90" s="75"/>
      <c r="J90" s="70"/>
      <c r="K90" s="70"/>
      <c r="L90" s="76">
        <f t="shared" si="5"/>
      </c>
      <c r="M90" s="148"/>
      <c r="N90" s="148"/>
      <c r="O90" s="76"/>
      <c r="P90" s="77">
        <f t="shared" si="7"/>
      </c>
      <c r="Q90" s="77"/>
      <c r="R90" s="78"/>
      <c r="S90" s="78"/>
      <c r="T90" s="78"/>
      <c r="U90" s="76">
        <f t="shared" si="6"/>
      </c>
      <c r="V90" s="142"/>
      <c r="W90" s="136"/>
      <c r="X90" s="147"/>
    </row>
    <row r="91" spans="1:24" ht="39" thickBot="1">
      <c r="A91" s="70">
        <v>90</v>
      </c>
      <c r="B91" s="111" t="s">
        <v>127</v>
      </c>
      <c r="C91" s="108" t="s">
        <v>96</v>
      </c>
      <c r="D91" s="85"/>
      <c r="E91" s="71"/>
      <c r="F91" s="73"/>
      <c r="G91" s="87"/>
      <c r="H91" s="80"/>
      <c r="I91" s="75"/>
      <c r="J91" s="70"/>
      <c r="K91" s="70"/>
      <c r="L91" s="76">
        <f t="shared" si="5"/>
      </c>
      <c r="M91" s="76"/>
      <c r="N91" s="76"/>
      <c r="O91" s="158"/>
      <c r="P91" s="77">
        <f t="shared" si="7"/>
      </c>
      <c r="Q91" s="157"/>
      <c r="R91" s="78"/>
      <c r="S91" s="78"/>
      <c r="T91" s="78"/>
      <c r="U91" s="76">
        <f t="shared" si="6"/>
      </c>
      <c r="V91" s="142"/>
      <c r="W91" s="136"/>
      <c r="X91" s="147"/>
    </row>
    <row r="92" spans="1:24" ht="14.25">
      <c r="A92" s="70">
        <v>91</v>
      </c>
      <c r="B92" s="109" t="s">
        <v>128</v>
      </c>
      <c r="C92" s="112" t="s">
        <v>97</v>
      </c>
      <c r="D92" s="113"/>
      <c r="E92" s="114"/>
      <c r="F92" s="115"/>
      <c r="G92" s="116"/>
      <c r="H92" s="117"/>
      <c r="I92" s="75"/>
      <c r="J92" s="70"/>
      <c r="K92" s="70"/>
      <c r="L92" s="76">
        <f t="shared" si="5"/>
      </c>
      <c r="M92" s="149"/>
      <c r="N92" s="148"/>
      <c r="O92" s="76"/>
      <c r="P92" s="77">
        <f t="shared" si="7"/>
      </c>
      <c r="Q92" s="77"/>
      <c r="R92" s="118"/>
      <c r="S92" s="118"/>
      <c r="T92" s="118"/>
      <c r="U92" s="76">
        <f t="shared" si="6"/>
      </c>
      <c r="V92" s="144"/>
      <c r="W92" s="136"/>
      <c r="X92" s="147"/>
    </row>
    <row r="93" spans="1:24" ht="14.25">
      <c r="A93" s="70">
        <v>92</v>
      </c>
      <c r="B93" s="135" t="s">
        <v>128</v>
      </c>
      <c r="C93" s="108" t="s">
        <v>98</v>
      </c>
      <c r="D93" s="85"/>
      <c r="E93" s="71"/>
      <c r="F93" s="73"/>
      <c r="G93" s="87"/>
      <c r="H93" s="80"/>
      <c r="I93" s="75"/>
      <c r="J93" s="70"/>
      <c r="K93" s="70"/>
      <c r="L93" s="76">
        <f t="shared" si="5"/>
      </c>
      <c r="M93" s="76"/>
      <c r="N93" s="148"/>
      <c r="O93" s="76"/>
      <c r="P93" s="77">
        <f t="shared" si="7"/>
      </c>
      <c r="Q93" s="157"/>
      <c r="R93" s="78"/>
      <c r="S93" s="78"/>
      <c r="T93" s="78"/>
      <c r="U93" s="76">
        <f t="shared" si="6"/>
      </c>
      <c r="V93" s="142"/>
      <c r="W93" s="136"/>
      <c r="X93" s="147"/>
    </row>
    <row r="94" spans="1:22" s="130" customFormat="1" ht="14.25">
      <c r="A94" s="119"/>
      <c r="B94" s="120"/>
      <c r="C94" s="120"/>
      <c r="D94" s="121"/>
      <c r="E94" s="122"/>
      <c r="F94" s="123"/>
      <c r="G94" s="122"/>
      <c r="H94" s="124"/>
      <c r="I94" s="125"/>
      <c r="J94" s="119"/>
      <c r="K94" s="119"/>
      <c r="L94" s="126"/>
      <c r="M94" s="126"/>
      <c r="N94" s="126"/>
      <c r="O94" s="126"/>
      <c r="P94" s="127"/>
      <c r="Q94" s="127"/>
      <c r="R94" s="128"/>
      <c r="S94" s="128"/>
      <c r="T94" s="128"/>
      <c r="U94" s="126"/>
      <c r="V94" s="129"/>
    </row>
    <row r="95" spans="1:22" s="130" customFormat="1" ht="14.25">
      <c r="A95" s="119"/>
      <c r="B95" s="120"/>
      <c r="C95" s="120"/>
      <c r="D95" s="121"/>
      <c r="E95" s="122"/>
      <c r="F95" s="123"/>
      <c r="G95" s="122"/>
      <c r="H95" s="124"/>
      <c r="I95" s="125"/>
      <c r="J95" s="119"/>
      <c r="K95" s="119"/>
      <c r="L95" s="126"/>
      <c r="M95" s="126"/>
      <c r="N95" s="126"/>
      <c r="O95" s="126"/>
      <c r="P95" s="127"/>
      <c r="Q95" s="127"/>
      <c r="R95" s="128"/>
      <c r="S95" s="128"/>
      <c r="T95" s="128"/>
      <c r="U95" s="126"/>
      <c r="V95" s="129"/>
    </row>
    <row r="96" spans="1:22" s="130" customFormat="1" ht="14.25">
      <c r="A96" s="119"/>
      <c r="B96" s="120"/>
      <c r="C96" s="120"/>
      <c r="D96" s="121"/>
      <c r="E96" s="122"/>
      <c r="F96" s="123"/>
      <c r="G96" s="122"/>
      <c r="H96" s="124"/>
      <c r="I96" s="125"/>
      <c r="J96" s="119"/>
      <c r="K96" s="119"/>
      <c r="L96" s="126"/>
      <c r="M96" s="126"/>
      <c r="N96" s="126"/>
      <c r="O96" s="126"/>
      <c r="P96" s="127"/>
      <c r="Q96" s="127"/>
      <c r="R96" s="128"/>
      <c r="S96" s="128"/>
      <c r="T96" s="128"/>
      <c r="U96" s="126"/>
      <c r="V96" s="129"/>
    </row>
    <row r="97" spans="1:22" s="130" customFormat="1" ht="14.25">
      <c r="A97" s="119"/>
      <c r="B97" s="120"/>
      <c r="C97" s="120"/>
      <c r="D97" s="121"/>
      <c r="E97" s="122"/>
      <c r="F97" s="123"/>
      <c r="G97" s="122"/>
      <c r="H97" s="124"/>
      <c r="I97" s="125"/>
      <c r="J97" s="119"/>
      <c r="K97" s="119"/>
      <c r="L97" s="126"/>
      <c r="M97" s="126"/>
      <c r="N97" s="126"/>
      <c r="O97" s="126"/>
      <c r="P97" s="127"/>
      <c r="Q97" s="127"/>
      <c r="R97" s="128"/>
      <c r="S97" s="128"/>
      <c r="T97" s="128"/>
      <c r="U97" s="126"/>
      <c r="V97" s="129"/>
    </row>
    <row r="98" spans="1:22" s="130" customFormat="1" ht="14.25">
      <c r="A98" s="119"/>
      <c r="B98" s="120"/>
      <c r="C98" s="120"/>
      <c r="D98" s="121"/>
      <c r="E98" s="122"/>
      <c r="F98" s="123"/>
      <c r="G98" s="122"/>
      <c r="H98" s="124"/>
      <c r="I98" s="125"/>
      <c r="J98" s="119"/>
      <c r="K98" s="119"/>
      <c r="L98" s="126"/>
      <c r="M98" s="126"/>
      <c r="N98" s="126"/>
      <c r="O98" s="126"/>
      <c r="P98" s="127"/>
      <c r="Q98" s="127"/>
      <c r="R98" s="128"/>
      <c r="S98" s="128"/>
      <c r="T98" s="128"/>
      <c r="U98" s="126"/>
      <c r="V98" s="129"/>
    </row>
    <row r="99" spans="1:22" s="130" customFormat="1" ht="14.25">
      <c r="A99" s="119"/>
      <c r="B99" s="120"/>
      <c r="C99" s="120"/>
      <c r="D99" s="121"/>
      <c r="E99" s="122"/>
      <c r="F99" s="123"/>
      <c r="G99" s="122"/>
      <c r="H99" s="124"/>
      <c r="I99" s="125"/>
      <c r="J99" s="119"/>
      <c r="K99" s="119"/>
      <c r="L99" s="126"/>
      <c r="M99" s="126"/>
      <c r="N99" s="126"/>
      <c r="O99" s="126"/>
      <c r="P99" s="127"/>
      <c r="Q99" s="127"/>
      <c r="R99" s="128"/>
      <c r="S99" s="128"/>
      <c r="T99" s="128"/>
      <c r="U99" s="126"/>
      <c r="V99" s="129"/>
    </row>
    <row r="100" spans="1:22" s="130" customFormat="1" ht="14.25">
      <c r="A100" s="119"/>
      <c r="B100" s="120"/>
      <c r="C100" s="120"/>
      <c r="D100" s="121"/>
      <c r="E100" s="122"/>
      <c r="F100" s="123"/>
      <c r="G100" s="122"/>
      <c r="H100" s="124"/>
      <c r="I100" s="125"/>
      <c r="J100" s="119"/>
      <c r="K100" s="119"/>
      <c r="L100" s="126"/>
      <c r="M100" s="126"/>
      <c r="N100" s="126"/>
      <c r="O100" s="126"/>
      <c r="P100" s="127"/>
      <c r="Q100" s="127"/>
      <c r="R100" s="128"/>
      <c r="S100" s="128"/>
      <c r="T100" s="128"/>
      <c r="U100" s="126"/>
      <c r="V100" s="129"/>
    </row>
    <row r="101" spans="1:22" s="130" customFormat="1" ht="14.25">
      <c r="A101" s="119"/>
      <c r="B101" s="120"/>
      <c r="C101" s="120"/>
      <c r="D101" s="121"/>
      <c r="E101" s="122"/>
      <c r="F101" s="123"/>
      <c r="G101" s="122"/>
      <c r="H101" s="124"/>
      <c r="I101" s="125"/>
      <c r="J101" s="119"/>
      <c r="K101" s="119"/>
      <c r="L101" s="126"/>
      <c r="M101" s="126"/>
      <c r="N101" s="126"/>
      <c r="O101" s="126"/>
      <c r="P101" s="127"/>
      <c r="Q101" s="127"/>
      <c r="R101" s="128"/>
      <c r="S101" s="128"/>
      <c r="T101" s="128"/>
      <c r="U101" s="126"/>
      <c r="V101" s="129"/>
    </row>
    <row r="102" spans="1:22" s="130" customFormat="1" ht="14.25">
      <c r="A102" s="119"/>
      <c r="B102" s="120"/>
      <c r="C102" s="120"/>
      <c r="D102" s="121"/>
      <c r="E102" s="122"/>
      <c r="F102" s="123"/>
      <c r="G102" s="122"/>
      <c r="H102" s="124"/>
      <c r="I102" s="125"/>
      <c r="J102" s="119"/>
      <c r="K102" s="119"/>
      <c r="L102" s="126"/>
      <c r="M102" s="126"/>
      <c r="N102" s="126"/>
      <c r="O102" s="126"/>
      <c r="P102" s="127"/>
      <c r="Q102" s="127"/>
      <c r="R102" s="128"/>
      <c r="S102" s="128"/>
      <c r="T102" s="128"/>
      <c r="U102" s="126"/>
      <c r="V102" s="129"/>
    </row>
    <row r="103" spans="1:22" s="130" customFormat="1" ht="14.25">
      <c r="A103" s="119"/>
      <c r="B103" s="120"/>
      <c r="C103" s="120"/>
      <c r="D103" s="121"/>
      <c r="E103" s="122"/>
      <c r="F103" s="123"/>
      <c r="G103" s="122"/>
      <c r="H103" s="124"/>
      <c r="I103" s="125"/>
      <c r="J103" s="119"/>
      <c r="K103" s="119"/>
      <c r="L103" s="126"/>
      <c r="M103" s="126"/>
      <c r="N103" s="126"/>
      <c r="O103" s="126"/>
      <c r="P103" s="127"/>
      <c r="Q103" s="127"/>
      <c r="R103" s="128"/>
      <c r="S103" s="128"/>
      <c r="T103" s="128"/>
      <c r="U103" s="126"/>
      <c r="V103" s="129"/>
    </row>
    <row r="104" spans="1:22" s="130" customFormat="1" ht="14.25">
      <c r="A104" s="119"/>
      <c r="B104" s="120"/>
      <c r="C104" s="120"/>
      <c r="D104" s="121"/>
      <c r="E104" s="122"/>
      <c r="F104" s="123"/>
      <c r="G104" s="122"/>
      <c r="H104" s="124"/>
      <c r="I104" s="125"/>
      <c r="J104" s="119"/>
      <c r="K104" s="119"/>
      <c r="L104" s="126"/>
      <c r="M104" s="126"/>
      <c r="N104" s="126"/>
      <c r="O104" s="126"/>
      <c r="P104" s="127"/>
      <c r="Q104" s="127"/>
      <c r="R104" s="128"/>
      <c r="S104" s="128"/>
      <c r="T104" s="128"/>
      <c r="U104" s="126"/>
      <c r="V104" s="129"/>
    </row>
    <row r="105" spans="1:22" s="130" customFormat="1" ht="14.25">
      <c r="A105" s="119"/>
      <c r="B105" s="120"/>
      <c r="C105" s="120"/>
      <c r="D105" s="121"/>
      <c r="E105" s="122"/>
      <c r="F105" s="123"/>
      <c r="G105" s="122"/>
      <c r="H105" s="124"/>
      <c r="I105" s="125"/>
      <c r="J105" s="119"/>
      <c r="K105" s="119"/>
      <c r="L105" s="126"/>
      <c r="M105" s="126"/>
      <c r="N105" s="126"/>
      <c r="O105" s="126"/>
      <c r="P105" s="127"/>
      <c r="Q105" s="127"/>
      <c r="R105" s="128"/>
      <c r="S105" s="128"/>
      <c r="T105" s="128"/>
      <c r="U105" s="126"/>
      <c r="V105" s="129"/>
    </row>
    <row r="106" spans="1:22" s="130" customFormat="1" ht="14.25">
      <c r="A106" s="119"/>
      <c r="B106" s="120"/>
      <c r="C106" s="120"/>
      <c r="D106" s="121"/>
      <c r="E106" s="122"/>
      <c r="F106" s="123"/>
      <c r="G106" s="122"/>
      <c r="H106" s="124"/>
      <c r="I106" s="125"/>
      <c r="J106" s="119"/>
      <c r="K106" s="119"/>
      <c r="L106" s="126"/>
      <c r="M106" s="126"/>
      <c r="N106" s="126"/>
      <c r="O106" s="126"/>
      <c r="P106" s="127"/>
      <c r="Q106" s="127"/>
      <c r="R106" s="128"/>
      <c r="S106" s="128"/>
      <c r="T106" s="128"/>
      <c r="U106" s="126"/>
      <c r="V106" s="129"/>
    </row>
    <row r="107" spans="1:22" s="130" customFormat="1" ht="14.25">
      <c r="A107" s="119"/>
      <c r="B107" s="120"/>
      <c r="C107" s="120"/>
      <c r="D107" s="121"/>
      <c r="E107" s="122"/>
      <c r="F107" s="123"/>
      <c r="G107" s="122"/>
      <c r="H107" s="124"/>
      <c r="I107" s="125"/>
      <c r="J107" s="119"/>
      <c r="K107" s="119"/>
      <c r="L107" s="126"/>
      <c r="M107" s="126"/>
      <c r="N107" s="126"/>
      <c r="O107" s="126"/>
      <c r="P107" s="127"/>
      <c r="Q107" s="127"/>
      <c r="R107" s="128"/>
      <c r="S107" s="128"/>
      <c r="T107" s="128"/>
      <c r="U107" s="126"/>
      <c r="V107" s="129"/>
    </row>
    <row r="108" spans="1:22" s="130" customFormat="1" ht="14.25">
      <c r="A108" s="119"/>
      <c r="B108" s="120"/>
      <c r="C108" s="120"/>
      <c r="D108" s="121"/>
      <c r="E108" s="122"/>
      <c r="F108" s="123"/>
      <c r="G108" s="122"/>
      <c r="H108" s="124"/>
      <c r="I108" s="125"/>
      <c r="J108" s="119"/>
      <c r="K108" s="119"/>
      <c r="L108" s="126"/>
      <c r="M108" s="126"/>
      <c r="N108" s="126"/>
      <c r="O108" s="126"/>
      <c r="P108" s="127"/>
      <c r="Q108" s="127"/>
      <c r="R108" s="128"/>
      <c r="S108" s="128"/>
      <c r="T108" s="128"/>
      <c r="U108" s="126"/>
      <c r="V108" s="129"/>
    </row>
    <row r="109" spans="1:22" s="130" customFormat="1" ht="14.25">
      <c r="A109" s="119"/>
      <c r="B109" s="120"/>
      <c r="C109" s="120"/>
      <c r="D109" s="121"/>
      <c r="E109" s="122"/>
      <c r="F109" s="123"/>
      <c r="G109" s="122"/>
      <c r="H109" s="124"/>
      <c r="I109" s="125"/>
      <c r="J109" s="119"/>
      <c r="K109" s="119"/>
      <c r="L109" s="126"/>
      <c r="M109" s="126"/>
      <c r="N109" s="126"/>
      <c r="O109" s="126"/>
      <c r="P109" s="127"/>
      <c r="Q109" s="127"/>
      <c r="R109" s="128"/>
      <c r="S109" s="128"/>
      <c r="T109" s="128"/>
      <c r="U109" s="126"/>
      <c r="V109" s="129"/>
    </row>
    <row r="110" spans="1:22" s="130" customFormat="1" ht="14.25">
      <c r="A110" s="119"/>
      <c r="B110" s="120"/>
      <c r="C110" s="120"/>
      <c r="D110" s="121"/>
      <c r="E110" s="122"/>
      <c r="F110" s="123"/>
      <c r="G110" s="122"/>
      <c r="H110" s="124"/>
      <c r="I110" s="125"/>
      <c r="J110" s="119"/>
      <c r="K110" s="119"/>
      <c r="L110" s="126"/>
      <c r="M110" s="126"/>
      <c r="N110" s="126"/>
      <c r="O110" s="126"/>
      <c r="P110" s="127"/>
      <c r="Q110" s="127"/>
      <c r="R110" s="128"/>
      <c r="S110" s="128"/>
      <c r="T110" s="128"/>
      <c r="U110" s="126"/>
      <c r="V110" s="129"/>
    </row>
    <row r="111" spans="1:22" s="130" customFormat="1" ht="14.25">
      <c r="A111" s="119"/>
      <c r="B111" s="120"/>
      <c r="C111" s="120"/>
      <c r="D111" s="121"/>
      <c r="E111" s="122"/>
      <c r="F111" s="123"/>
      <c r="G111" s="122"/>
      <c r="H111" s="124"/>
      <c r="I111" s="125"/>
      <c r="J111" s="119"/>
      <c r="K111" s="119"/>
      <c r="L111" s="126"/>
      <c r="M111" s="126"/>
      <c r="N111" s="126"/>
      <c r="O111" s="126"/>
      <c r="P111" s="127"/>
      <c r="Q111" s="127"/>
      <c r="R111" s="128"/>
      <c r="S111" s="128"/>
      <c r="T111" s="128"/>
      <c r="U111" s="126"/>
      <c r="V111" s="129"/>
    </row>
    <row r="112" spans="1:22" s="130" customFormat="1" ht="14.25">
      <c r="A112" s="119"/>
      <c r="B112" s="120"/>
      <c r="C112" s="120"/>
      <c r="D112" s="121"/>
      <c r="E112" s="122"/>
      <c r="F112" s="123"/>
      <c r="G112" s="122"/>
      <c r="H112" s="124"/>
      <c r="I112" s="125"/>
      <c r="J112" s="119"/>
      <c r="K112" s="119"/>
      <c r="L112" s="126"/>
      <c r="M112" s="126"/>
      <c r="N112" s="126"/>
      <c r="O112" s="126"/>
      <c r="P112" s="127"/>
      <c r="Q112" s="127"/>
      <c r="R112" s="128"/>
      <c r="S112" s="128"/>
      <c r="T112" s="128"/>
      <c r="U112" s="126"/>
      <c r="V112" s="129"/>
    </row>
    <row r="113" spans="1:22" s="130" customFormat="1" ht="14.25">
      <c r="A113" s="119"/>
      <c r="B113" s="120"/>
      <c r="C113" s="120"/>
      <c r="D113" s="121"/>
      <c r="E113" s="122"/>
      <c r="F113" s="123"/>
      <c r="G113" s="122"/>
      <c r="H113" s="124"/>
      <c r="I113" s="125"/>
      <c r="J113" s="119"/>
      <c r="K113" s="119"/>
      <c r="L113" s="126"/>
      <c r="M113" s="126"/>
      <c r="N113" s="126"/>
      <c r="O113" s="126"/>
      <c r="P113" s="127"/>
      <c r="Q113" s="127"/>
      <c r="R113" s="128"/>
      <c r="S113" s="128"/>
      <c r="T113" s="128"/>
      <c r="U113" s="126"/>
      <c r="V113" s="129"/>
    </row>
    <row r="114" spans="1:22" s="130" customFormat="1" ht="14.25">
      <c r="A114" s="119"/>
      <c r="B114" s="120"/>
      <c r="C114" s="120"/>
      <c r="D114" s="121"/>
      <c r="E114" s="122"/>
      <c r="F114" s="123"/>
      <c r="G114" s="122"/>
      <c r="H114" s="124"/>
      <c r="I114" s="125"/>
      <c r="J114" s="119"/>
      <c r="K114" s="119"/>
      <c r="L114" s="126"/>
      <c r="M114" s="126"/>
      <c r="N114" s="126"/>
      <c r="O114" s="126"/>
      <c r="P114" s="127"/>
      <c r="Q114" s="127"/>
      <c r="R114" s="128"/>
      <c r="S114" s="128"/>
      <c r="T114" s="128"/>
      <c r="U114" s="126"/>
      <c r="V114" s="129"/>
    </row>
    <row r="115" spans="1:22" s="130" customFormat="1" ht="14.25">
      <c r="A115" s="119"/>
      <c r="B115" s="120"/>
      <c r="C115" s="120"/>
      <c r="D115" s="121"/>
      <c r="E115" s="122"/>
      <c r="F115" s="123"/>
      <c r="G115" s="122"/>
      <c r="H115" s="124"/>
      <c r="I115" s="125"/>
      <c r="J115" s="119"/>
      <c r="K115" s="119"/>
      <c r="L115" s="126"/>
      <c r="M115" s="126"/>
      <c r="N115" s="126"/>
      <c r="O115" s="126"/>
      <c r="P115" s="127"/>
      <c r="Q115" s="127"/>
      <c r="R115" s="128"/>
      <c r="S115" s="128"/>
      <c r="T115" s="128"/>
      <c r="U115" s="126"/>
      <c r="V115" s="129"/>
    </row>
    <row r="116" spans="1:22" s="130" customFormat="1" ht="14.25">
      <c r="A116" s="119"/>
      <c r="B116" s="120"/>
      <c r="C116" s="120"/>
      <c r="D116" s="121"/>
      <c r="E116" s="122"/>
      <c r="F116" s="123"/>
      <c r="G116" s="122"/>
      <c r="H116" s="124"/>
      <c r="I116" s="125"/>
      <c r="J116" s="119"/>
      <c r="K116" s="119"/>
      <c r="L116" s="126"/>
      <c r="M116" s="126"/>
      <c r="N116" s="126"/>
      <c r="O116" s="126"/>
      <c r="P116" s="127"/>
      <c r="Q116" s="127"/>
      <c r="R116" s="128"/>
      <c r="S116" s="128"/>
      <c r="T116" s="128"/>
      <c r="U116" s="126"/>
      <c r="V116" s="129"/>
    </row>
    <row r="117" spans="1:22" s="130" customFormat="1" ht="14.25">
      <c r="A117" s="119"/>
      <c r="B117" s="131"/>
      <c r="C117" s="120"/>
      <c r="D117" s="121"/>
      <c r="E117" s="122"/>
      <c r="F117" s="123"/>
      <c r="G117" s="122"/>
      <c r="H117" s="124"/>
      <c r="I117" s="125"/>
      <c r="J117" s="119"/>
      <c r="K117" s="119"/>
      <c r="L117" s="126"/>
      <c r="M117" s="126"/>
      <c r="N117" s="126"/>
      <c r="O117" s="126"/>
      <c r="P117" s="127"/>
      <c r="Q117" s="127"/>
      <c r="R117" s="128"/>
      <c r="S117" s="128"/>
      <c r="T117" s="128"/>
      <c r="U117" s="126"/>
      <c r="V117" s="129"/>
    </row>
    <row r="118" spans="1:22" s="130" customFormat="1" ht="14.25">
      <c r="A118" s="119"/>
      <c r="B118" s="131"/>
      <c r="C118" s="120"/>
      <c r="D118" s="121"/>
      <c r="E118" s="122"/>
      <c r="F118" s="123"/>
      <c r="G118" s="122"/>
      <c r="H118" s="124"/>
      <c r="I118" s="125"/>
      <c r="J118" s="119"/>
      <c r="K118" s="119"/>
      <c r="L118" s="126"/>
      <c r="M118" s="126"/>
      <c r="N118" s="126"/>
      <c r="O118" s="126"/>
      <c r="P118" s="127"/>
      <c r="Q118" s="127"/>
      <c r="R118" s="128"/>
      <c r="S118" s="128"/>
      <c r="T118" s="128"/>
      <c r="U118" s="126"/>
      <c r="V118" s="129"/>
    </row>
    <row r="119" spans="1:22" s="130" customFormat="1" ht="14.25">
      <c r="A119" s="119"/>
      <c r="B119" s="131"/>
      <c r="C119" s="120"/>
      <c r="D119" s="121"/>
      <c r="E119" s="122"/>
      <c r="F119" s="123"/>
      <c r="G119" s="122"/>
      <c r="H119" s="124"/>
      <c r="I119" s="125"/>
      <c r="J119" s="119"/>
      <c r="K119" s="119"/>
      <c r="L119" s="126"/>
      <c r="M119" s="126"/>
      <c r="N119" s="126"/>
      <c r="O119" s="126"/>
      <c r="P119" s="127"/>
      <c r="Q119" s="127"/>
      <c r="R119" s="128"/>
      <c r="S119" s="128"/>
      <c r="T119" s="128"/>
      <c r="U119" s="126"/>
      <c r="V119" s="129"/>
    </row>
    <row r="120" spans="1:22" s="130" customFormat="1" ht="14.25">
      <c r="A120" s="119"/>
      <c r="B120" s="131"/>
      <c r="C120" s="120"/>
      <c r="D120" s="121"/>
      <c r="E120" s="122"/>
      <c r="F120" s="123"/>
      <c r="G120" s="122"/>
      <c r="H120" s="124"/>
      <c r="I120" s="125"/>
      <c r="J120" s="119"/>
      <c r="K120" s="119"/>
      <c r="L120" s="126"/>
      <c r="M120" s="126"/>
      <c r="N120" s="126"/>
      <c r="O120" s="126"/>
      <c r="P120" s="127"/>
      <c r="Q120" s="127"/>
      <c r="R120" s="128"/>
      <c r="S120" s="128"/>
      <c r="T120" s="128"/>
      <c r="U120" s="126"/>
      <c r="V120" s="129"/>
    </row>
    <row r="121" spans="1:22" s="130" customFormat="1" ht="14.25">
      <c r="A121" s="119"/>
      <c r="B121" s="131"/>
      <c r="C121" s="120"/>
      <c r="D121" s="121"/>
      <c r="E121" s="122"/>
      <c r="F121" s="123"/>
      <c r="G121" s="122"/>
      <c r="H121" s="124"/>
      <c r="I121" s="125"/>
      <c r="J121" s="119"/>
      <c r="K121" s="119"/>
      <c r="L121" s="126"/>
      <c r="M121" s="126"/>
      <c r="N121" s="126"/>
      <c r="O121" s="126"/>
      <c r="P121" s="127"/>
      <c r="Q121" s="127"/>
      <c r="R121" s="128"/>
      <c r="S121" s="128"/>
      <c r="T121" s="128"/>
      <c r="U121" s="126"/>
      <c r="V121" s="129"/>
    </row>
    <row r="122" spans="1:22" s="130" customFormat="1" ht="14.25">
      <c r="A122" s="119"/>
      <c r="B122" s="131"/>
      <c r="C122" s="120"/>
      <c r="D122" s="121"/>
      <c r="E122" s="122"/>
      <c r="F122" s="123"/>
      <c r="G122" s="122"/>
      <c r="H122" s="124"/>
      <c r="I122" s="125"/>
      <c r="J122" s="119"/>
      <c r="K122" s="119"/>
      <c r="L122" s="126"/>
      <c r="M122" s="126"/>
      <c r="N122" s="126"/>
      <c r="O122" s="126"/>
      <c r="P122" s="127"/>
      <c r="Q122" s="127"/>
      <c r="R122" s="128"/>
      <c r="S122" s="128"/>
      <c r="T122" s="128"/>
      <c r="U122" s="126"/>
      <c r="V122" s="129"/>
    </row>
    <row r="123" spans="1:22" s="130" customFormat="1" ht="14.25">
      <c r="A123" s="119"/>
      <c r="B123" s="131"/>
      <c r="C123" s="120"/>
      <c r="D123" s="121"/>
      <c r="E123" s="122"/>
      <c r="F123" s="123"/>
      <c r="G123" s="122"/>
      <c r="H123" s="124"/>
      <c r="I123" s="125"/>
      <c r="J123" s="119"/>
      <c r="K123" s="119"/>
      <c r="L123" s="126"/>
      <c r="M123" s="126"/>
      <c r="N123" s="126"/>
      <c r="O123" s="126"/>
      <c r="P123" s="127"/>
      <c r="Q123" s="127"/>
      <c r="R123" s="128"/>
      <c r="S123" s="128"/>
      <c r="T123" s="128"/>
      <c r="U123" s="126"/>
      <c r="V123" s="129"/>
    </row>
    <row r="124" spans="1:22" s="130" customFormat="1" ht="14.25">
      <c r="A124" s="119"/>
      <c r="B124" s="131"/>
      <c r="C124" s="120"/>
      <c r="D124" s="121"/>
      <c r="E124" s="122"/>
      <c r="F124" s="123"/>
      <c r="G124" s="122"/>
      <c r="H124" s="124"/>
      <c r="I124" s="125"/>
      <c r="J124" s="119"/>
      <c r="K124" s="119"/>
      <c r="L124" s="126"/>
      <c r="M124" s="126"/>
      <c r="N124" s="126"/>
      <c r="O124" s="126"/>
      <c r="P124" s="127"/>
      <c r="Q124" s="127"/>
      <c r="R124" s="128"/>
      <c r="S124" s="128"/>
      <c r="T124" s="128"/>
      <c r="U124" s="126"/>
      <c r="V124" s="129"/>
    </row>
    <row r="125" spans="1:22" s="130" customFormat="1" ht="14.25">
      <c r="A125" s="119"/>
      <c r="B125" s="131"/>
      <c r="C125" s="120"/>
      <c r="D125" s="121"/>
      <c r="E125" s="122"/>
      <c r="F125" s="123"/>
      <c r="G125" s="122"/>
      <c r="H125" s="124"/>
      <c r="I125" s="125"/>
      <c r="J125" s="119"/>
      <c r="K125" s="119"/>
      <c r="L125" s="126"/>
      <c r="M125" s="126"/>
      <c r="N125" s="126"/>
      <c r="O125" s="126"/>
      <c r="P125" s="127"/>
      <c r="Q125" s="127"/>
      <c r="R125" s="128"/>
      <c r="S125" s="128"/>
      <c r="T125" s="128"/>
      <c r="U125" s="126"/>
      <c r="V125" s="129"/>
    </row>
    <row r="126" spans="1:22" s="130" customFormat="1" ht="14.25">
      <c r="A126" s="119"/>
      <c r="B126" s="131"/>
      <c r="C126" s="120"/>
      <c r="D126" s="121"/>
      <c r="E126" s="122"/>
      <c r="F126" s="123"/>
      <c r="G126" s="132"/>
      <c r="H126" s="124"/>
      <c r="I126" s="125"/>
      <c r="J126" s="119"/>
      <c r="K126" s="119"/>
      <c r="L126" s="126"/>
      <c r="M126" s="126"/>
      <c r="N126" s="126"/>
      <c r="O126" s="126"/>
      <c r="P126" s="127"/>
      <c r="Q126" s="127"/>
      <c r="R126" s="128"/>
      <c r="S126" s="128"/>
      <c r="T126" s="128"/>
      <c r="U126" s="126"/>
      <c r="V126" s="129"/>
    </row>
    <row r="127" spans="1:22" s="130" customFormat="1" ht="14.25">
      <c r="A127" s="119"/>
      <c r="B127" s="131"/>
      <c r="C127" s="120"/>
      <c r="D127" s="121"/>
      <c r="E127" s="122"/>
      <c r="F127" s="123"/>
      <c r="G127" s="132"/>
      <c r="H127" s="124"/>
      <c r="I127" s="125"/>
      <c r="J127" s="119"/>
      <c r="K127" s="119"/>
      <c r="L127" s="126"/>
      <c r="M127" s="126"/>
      <c r="N127" s="126"/>
      <c r="O127" s="126"/>
      <c r="P127" s="127"/>
      <c r="Q127" s="127"/>
      <c r="R127" s="128"/>
      <c r="S127" s="128"/>
      <c r="T127" s="128"/>
      <c r="U127" s="126"/>
      <c r="V127" s="129"/>
    </row>
    <row r="128" spans="1:22" s="130" customFormat="1" ht="14.25">
      <c r="A128" s="119"/>
      <c r="B128" s="131"/>
      <c r="C128" s="120"/>
      <c r="D128" s="121"/>
      <c r="E128" s="122"/>
      <c r="F128" s="123"/>
      <c r="G128" s="132"/>
      <c r="H128" s="124"/>
      <c r="I128" s="125"/>
      <c r="J128" s="119"/>
      <c r="K128" s="119"/>
      <c r="L128" s="126"/>
      <c r="M128" s="126"/>
      <c r="N128" s="126"/>
      <c r="O128" s="126"/>
      <c r="P128" s="127"/>
      <c r="Q128" s="127"/>
      <c r="R128" s="128"/>
      <c r="S128" s="128"/>
      <c r="T128" s="128"/>
      <c r="U128" s="126"/>
      <c r="V128" s="129"/>
    </row>
    <row r="129" spans="1:22" s="130" customFormat="1" ht="14.25">
      <c r="A129" s="119"/>
      <c r="B129" s="131"/>
      <c r="C129" s="120"/>
      <c r="D129" s="122"/>
      <c r="E129" s="122"/>
      <c r="F129" s="123"/>
      <c r="G129" s="122"/>
      <c r="H129" s="124"/>
      <c r="I129" s="125"/>
      <c r="J129" s="119"/>
      <c r="K129" s="119"/>
      <c r="L129" s="126"/>
      <c r="M129" s="126"/>
      <c r="N129" s="126"/>
      <c r="O129" s="126"/>
      <c r="P129" s="127"/>
      <c r="Q129" s="127"/>
      <c r="R129" s="128"/>
      <c r="S129" s="128"/>
      <c r="T129" s="128"/>
      <c r="U129" s="126"/>
      <c r="V129" s="129"/>
    </row>
    <row r="130" spans="1:22" s="130" customFormat="1" ht="14.25">
      <c r="A130" s="119"/>
      <c r="B130" s="131"/>
      <c r="C130" s="120"/>
      <c r="D130" s="122"/>
      <c r="E130" s="122"/>
      <c r="F130" s="123"/>
      <c r="G130" s="122"/>
      <c r="H130" s="124"/>
      <c r="I130" s="125"/>
      <c r="J130" s="119"/>
      <c r="K130" s="119"/>
      <c r="L130" s="126"/>
      <c r="M130" s="126"/>
      <c r="N130" s="126"/>
      <c r="O130" s="126"/>
      <c r="P130" s="127"/>
      <c r="Q130" s="127"/>
      <c r="R130" s="128"/>
      <c r="S130" s="128"/>
      <c r="T130" s="128"/>
      <c r="U130" s="126"/>
      <c r="V130" s="129"/>
    </row>
    <row r="131" spans="1:22" s="130" customFormat="1" ht="14.25">
      <c r="A131" s="119"/>
      <c r="B131" s="131"/>
      <c r="C131" s="120"/>
      <c r="D131" s="122"/>
      <c r="E131" s="122"/>
      <c r="F131" s="123"/>
      <c r="G131" s="122"/>
      <c r="H131" s="124"/>
      <c r="I131" s="125"/>
      <c r="J131" s="119"/>
      <c r="K131" s="119"/>
      <c r="L131" s="126"/>
      <c r="M131" s="126"/>
      <c r="N131" s="126"/>
      <c r="O131" s="126"/>
      <c r="P131" s="127"/>
      <c r="Q131" s="127"/>
      <c r="R131" s="128"/>
      <c r="S131" s="128"/>
      <c r="T131" s="128"/>
      <c r="U131" s="126"/>
      <c r="V131" s="129"/>
    </row>
    <row r="132" spans="1:22" s="130" customFormat="1" ht="14.25">
      <c r="A132" s="119"/>
      <c r="B132" s="131"/>
      <c r="C132" s="120"/>
      <c r="D132" s="122"/>
      <c r="E132" s="122"/>
      <c r="F132" s="123"/>
      <c r="G132" s="122"/>
      <c r="H132" s="124"/>
      <c r="I132" s="125"/>
      <c r="J132" s="119"/>
      <c r="K132" s="119"/>
      <c r="L132" s="126"/>
      <c r="M132" s="126"/>
      <c r="N132" s="126"/>
      <c r="O132" s="126"/>
      <c r="P132" s="127"/>
      <c r="Q132" s="127"/>
      <c r="R132" s="128"/>
      <c r="S132" s="128"/>
      <c r="T132" s="128"/>
      <c r="U132" s="126"/>
      <c r="V132" s="129"/>
    </row>
    <row r="133" spans="1:22" s="130" customFormat="1" ht="14.25">
      <c r="A133" s="119"/>
      <c r="B133" s="131"/>
      <c r="C133" s="120"/>
      <c r="D133" s="121"/>
      <c r="E133" s="122"/>
      <c r="F133" s="123"/>
      <c r="G133" s="122"/>
      <c r="H133" s="124"/>
      <c r="I133" s="125"/>
      <c r="J133" s="119"/>
      <c r="K133" s="119"/>
      <c r="L133" s="126"/>
      <c r="M133" s="126"/>
      <c r="N133" s="126"/>
      <c r="O133" s="126"/>
      <c r="P133" s="127"/>
      <c r="Q133" s="127"/>
      <c r="R133" s="128"/>
      <c r="S133" s="128"/>
      <c r="T133" s="128"/>
      <c r="U133" s="126"/>
      <c r="V133" s="129"/>
    </row>
    <row r="134" spans="1:22" s="130" customFormat="1" ht="14.25">
      <c r="A134" s="119"/>
      <c r="B134" s="131"/>
      <c r="C134" s="120"/>
      <c r="D134" s="121"/>
      <c r="E134" s="122"/>
      <c r="F134" s="123"/>
      <c r="G134" s="122"/>
      <c r="H134" s="124"/>
      <c r="I134" s="125"/>
      <c r="J134" s="119"/>
      <c r="K134" s="119"/>
      <c r="L134" s="126"/>
      <c r="M134" s="126"/>
      <c r="N134" s="126"/>
      <c r="O134" s="126"/>
      <c r="P134" s="127"/>
      <c r="Q134" s="127"/>
      <c r="R134" s="128"/>
      <c r="S134" s="128"/>
      <c r="T134" s="128"/>
      <c r="U134" s="126"/>
      <c r="V134" s="129"/>
    </row>
    <row r="135" spans="1:22" s="130" customFormat="1" ht="14.25">
      <c r="A135" s="119"/>
      <c r="B135" s="131"/>
      <c r="C135" s="120"/>
      <c r="D135" s="121"/>
      <c r="E135" s="122"/>
      <c r="F135" s="123"/>
      <c r="G135" s="122"/>
      <c r="H135" s="124"/>
      <c r="I135" s="125"/>
      <c r="J135" s="119"/>
      <c r="K135" s="119"/>
      <c r="L135" s="126"/>
      <c r="M135" s="126"/>
      <c r="N135" s="126"/>
      <c r="O135" s="126"/>
      <c r="P135" s="127"/>
      <c r="Q135" s="127"/>
      <c r="R135" s="128"/>
      <c r="S135" s="128"/>
      <c r="T135" s="128"/>
      <c r="U135" s="126"/>
      <c r="V135" s="129"/>
    </row>
    <row r="136" spans="1:22" s="130" customFormat="1" ht="14.25">
      <c r="A136" s="119"/>
      <c r="B136" s="131"/>
      <c r="C136" s="120"/>
      <c r="D136" s="121"/>
      <c r="E136" s="122"/>
      <c r="F136" s="123"/>
      <c r="G136" s="122"/>
      <c r="H136" s="124"/>
      <c r="I136" s="125"/>
      <c r="J136" s="119"/>
      <c r="K136" s="119"/>
      <c r="L136" s="126"/>
      <c r="M136" s="126"/>
      <c r="N136" s="126"/>
      <c r="O136" s="126"/>
      <c r="P136" s="127"/>
      <c r="Q136" s="127"/>
      <c r="R136" s="128"/>
      <c r="S136" s="128"/>
      <c r="T136" s="128"/>
      <c r="U136" s="126"/>
      <c r="V136" s="129"/>
    </row>
    <row r="137" spans="1:22" s="130" customFormat="1" ht="14.25">
      <c r="A137" s="119"/>
      <c r="B137" s="131"/>
      <c r="C137" s="120"/>
      <c r="D137" s="121"/>
      <c r="E137" s="122"/>
      <c r="F137" s="123"/>
      <c r="G137" s="122"/>
      <c r="H137" s="124"/>
      <c r="I137" s="125"/>
      <c r="J137" s="119"/>
      <c r="K137" s="119"/>
      <c r="L137" s="126"/>
      <c r="M137" s="126"/>
      <c r="N137" s="126"/>
      <c r="O137" s="126"/>
      <c r="P137" s="127"/>
      <c r="Q137" s="127"/>
      <c r="R137" s="128"/>
      <c r="S137" s="128"/>
      <c r="T137" s="128"/>
      <c r="U137" s="126"/>
      <c r="V137" s="129"/>
    </row>
    <row r="138" spans="1:22" s="130" customFormat="1" ht="14.25">
      <c r="A138" s="119"/>
      <c r="B138" s="131"/>
      <c r="C138" s="120"/>
      <c r="D138" s="122"/>
      <c r="E138" s="122"/>
      <c r="F138" s="123"/>
      <c r="G138" s="122"/>
      <c r="H138" s="124"/>
      <c r="I138" s="125"/>
      <c r="J138" s="119"/>
      <c r="K138" s="119"/>
      <c r="L138" s="126"/>
      <c r="M138" s="126"/>
      <c r="N138" s="126"/>
      <c r="O138" s="126"/>
      <c r="P138" s="127"/>
      <c r="Q138" s="127"/>
      <c r="R138" s="128"/>
      <c r="S138" s="128"/>
      <c r="T138" s="128"/>
      <c r="U138" s="126"/>
      <c r="V138" s="129"/>
    </row>
    <row r="139" spans="1:22" s="130" customFormat="1" ht="14.25">
      <c r="A139" s="119"/>
      <c r="B139" s="131"/>
      <c r="C139" s="120"/>
      <c r="D139" s="121"/>
      <c r="E139" s="122"/>
      <c r="F139" s="123"/>
      <c r="G139" s="132"/>
      <c r="H139" s="124"/>
      <c r="I139" s="125"/>
      <c r="J139" s="119"/>
      <c r="K139" s="119"/>
      <c r="L139" s="126"/>
      <c r="M139" s="126"/>
      <c r="N139" s="126"/>
      <c r="O139" s="126"/>
      <c r="P139" s="127"/>
      <c r="Q139" s="127"/>
      <c r="R139" s="128"/>
      <c r="S139" s="128"/>
      <c r="T139" s="128"/>
      <c r="U139" s="126"/>
      <c r="V139" s="129"/>
    </row>
    <row r="140" spans="11:20" s="130" customFormat="1" ht="14.25">
      <c r="K140" s="133"/>
      <c r="P140" s="134"/>
      <c r="Q140" s="134"/>
      <c r="T140" s="133"/>
    </row>
    <row r="141" spans="11:20" s="130" customFormat="1" ht="14.25">
      <c r="K141" s="133"/>
      <c r="P141" s="134"/>
      <c r="Q141" s="134"/>
      <c r="T141" s="133"/>
    </row>
    <row r="142" spans="11:20" s="130" customFormat="1" ht="14.25">
      <c r="K142" s="133"/>
      <c r="P142" s="134"/>
      <c r="Q142" s="134"/>
      <c r="T142" s="133"/>
    </row>
    <row r="143" spans="11:20" s="130" customFormat="1" ht="14.25">
      <c r="K143" s="133"/>
      <c r="P143" s="134"/>
      <c r="Q143" s="134"/>
      <c r="T143" s="133"/>
    </row>
    <row r="144" spans="11:20" s="130" customFormat="1" ht="14.25">
      <c r="K144" s="133"/>
      <c r="P144" s="134"/>
      <c r="Q144" s="134"/>
      <c r="T144" s="133"/>
    </row>
    <row r="145" spans="11:20" s="130" customFormat="1" ht="14.25">
      <c r="K145" s="133"/>
      <c r="P145" s="134"/>
      <c r="Q145" s="134"/>
      <c r="T145" s="133"/>
    </row>
    <row r="146" spans="11:20" s="130" customFormat="1" ht="14.25">
      <c r="K146" s="133"/>
      <c r="P146" s="134"/>
      <c r="Q146" s="134"/>
      <c r="T146" s="133"/>
    </row>
    <row r="147" spans="11:20" s="130" customFormat="1" ht="14.25">
      <c r="K147" s="133"/>
      <c r="P147" s="134"/>
      <c r="Q147" s="134"/>
      <c r="T147" s="133"/>
    </row>
    <row r="148" spans="11:20" s="130" customFormat="1" ht="14.25">
      <c r="K148" s="133"/>
      <c r="P148" s="134"/>
      <c r="Q148" s="134"/>
      <c r="T148" s="133"/>
    </row>
    <row r="149" spans="11:20" s="130" customFormat="1" ht="14.25">
      <c r="K149" s="133"/>
      <c r="P149" s="134"/>
      <c r="Q149" s="134"/>
      <c r="T149" s="133"/>
    </row>
    <row r="150" spans="11:20" s="130" customFormat="1" ht="14.25">
      <c r="K150" s="133"/>
      <c r="P150" s="134"/>
      <c r="Q150" s="134"/>
      <c r="T150" s="133"/>
    </row>
    <row r="151" spans="11:20" s="130" customFormat="1" ht="14.25">
      <c r="K151" s="133"/>
      <c r="P151" s="134"/>
      <c r="Q151" s="134"/>
      <c r="T151" s="133"/>
    </row>
    <row r="152" spans="11:20" s="130" customFormat="1" ht="14.25">
      <c r="K152" s="133"/>
      <c r="P152" s="134"/>
      <c r="Q152" s="134"/>
      <c r="T152" s="133"/>
    </row>
    <row r="153" spans="11:20" s="130" customFormat="1" ht="14.25">
      <c r="K153" s="133"/>
      <c r="P153" s="134"/>
      <c r="Q153" s="134"/>
      <c r="T153" s="133"/>
    </row>
    <row r="154" spans="11:20" s="130" customFormat="1" ht="14.25">
      <c r="K154" s="133"/>
      <c r="P154" s="134"/>
      <c r="Q154" s="134"/>
      <c r="T154" s="133"/>
    </row>
    <row r="155" spans="11:20" s="130" customFormat="1" ht="14.25">
      <c r="K155" s="133"/>
      <c r="P155" s="134"/>
      <c r="Q155" s="134"/>
      <c r="T155" s="133"/>
    </row>
    <row r="156" spans="11:20" s="130" customFormat="1" ht="14.25">
      <c r="K156" s="133"/>
      <c r="P156" s="134"/>
      <c r="Q156" s="134"/>
      <c r="T156" s="133"/>
    </row>
    <row r="157" spans="11:20" s="130" customFormat="1" ht="14.25">
      <c r="K157" s="133"/>
      <c r="P157" s="134"/>
      <c r="Q157" s="134"/>
      <c r="T157" s="133"/>
    </row>
    <row r="158" spans="11:20" s="130" customFormat="1" ht="14.25">
      <c r="K158" s="133"/>
      <c r="P158" s="134"/>
      <c r="Q158" s="134"/>
      <c r="T158" s="133"/>
    </row>
    <row r="159" spans="11:20" s="130" customFormat="1" ht="14.25">
      <c r="K159" s="133"/>
      <c r="P159" s="134"/>
      <c r="Q159" s="134"/>
      <c r="T159" s="133"/>
    </row>
    <row r="160" spans="11:20" s="130" customFormat="1" ht="14.25">
      <c r="K160" s="133"/>
      <c r="P160" s="134"/>
      <c r="Q160" s="134"/>
      <c r="T160" s="133"/>
    </row>
    <row r="161" spans="11:20" s="130" customFormat="1" ht="14.25">
      <c r="K161" s="133"/>
      <c r="P161" s="134"/>
      <c r="Q161" s="134"/>
      <c r="T161" s="133"/>
    </row>
    <row r="162" spans="11:20" s="130" customFormat="1" ht="14.25">
      <c r="K162" s="133"/>
      <c r="P162" s="134"/>
      <c r="Q162" s="134"/>
      <c r="T162" s="133"/>
    </row>
    <row r="163" spans="11:20" s="130" customFormat="1" ht="14.25">
      <c r="K163" s="133"/>
      <c r="P163" s="134"/>
      <c r="Q163" s="134"/>
      <c r="T163" s="133"/>
    </row>
    <row r="164" spans="11:20" s="130" customFormat="1" ht="14.25">
      <c r="K164" s="133"/>
      <c r="P164" s="134"/>
      <c r="Q164" s="134"/>
      <c r="T164" s="133"/>
    </row>
    <row r="165" spans="11:20" s="130" customFormat="1" ht="14.25">
      <c r="K165" s="133"/>
      <c r="P165" s="134"/>
      <c r="Q165" s="134"/>
      <c r="T165" s="133"/>
    </row>
    <row r="166" spans="11:20" s="130" customFormat="1" ht="14.25">
      <c r="K166" s="133"/>
      <c r="P166" s="134"/>
      <c r="Q166" s="134"/>
      <c r="T166" s="133"/>
    </row>
    <row r="167" spans="11:20" s="130" customFormat="1" ht="14.25">
      <c r="K167" s="133"/>
      <c r="P167" s="134"/>
      <c r="Q167" s="134"/>
      <c r="T167" s="133"/>
    </row>
    <row r="168" spans="11:20" s="130" customFormat="1" ht="14.25">
      <c r="K168" s="133"/>
      <c r="P168" s="134"/>
      <c r="Q168" s="134"/>
      <c r="T168" s="133"/>
    </row>
    <row r="169" spans="11:20" s="130" customFormat="1" ht="14.25">
      <c r="K169" s="133"/>
      <c r="P169" s="134"/>
      <c r="Q169" s="134"/>
      <c r="T169" s="133"/>
    </row>
    <row r="170" spans="11:20" s="130" customFormat="1" ht="14.25">
      <c r="K170" s="133"/>
      <c r="P170" s="134"/>
      <c r="Q170" s="134"/>
      <c r="T170" s="133"/>
    </row>
    <row r="171" spans="11:20" s="130" customFormat="1" ht="14.25">
      <c r="K171" s="133"/>
      <c r="P171" s="134"/>
      <c r="Q171" s="134"/>
      <c r="T171" s="133"/>
    </row>
    <row r="172" spans="11:20" s="130" customFormat="1" ht="14.25">
      <c r="K172" s="133"/>
      <c r="P172" s="134"/>
      <c r="Q172" s="134"/>
      <c r="T172" s="133"/>
    </row>
    <row r="173" spans="11:20" s="130" customFormat="1" ht="14.25">
      <c r="K173" s="133"/>
      <c r="P173" s="134"/>
      <c r="Q173" s="134"/>
      <c r="T173" s="133"/>
    </row>
    <row r="174" spans="11:20" s="130" customFormat="1" ht="14.25">
      <c r="K174" s="133"/>
      <c r="P174" s="134"/>
      <c r="Q174" s="134"/>
      <c r="T174" s="133"/>
    </row>
    <row r="175" spans="11:20" s="130" customFormat="1" ht="14.25">
      <c r="K175" s="133"/>
      <c r="P175" s="134"/>
      <c r="Q175" s="134"/>
      <c r="T175" s="133"/>
    </row>
    <row r="176" spans="11:20" s="130" customFormat="1" ht="14.25">
      <c r="K176" s="133"/>
      <c r="P176" s="134"/>
      <c r="Q176" s="134"/>
      <c r="T176" s="133"/>
    </row>
    <row r="177" spans="11:20" s="130" customFormat="1" ht="14.25">
      <c r="K177" s="133"/>
      <c r="P177" s="134"/>
      <c r="Q177" s="134"/>
      <c r="T177" s="133"/>
    </row>
    <row r="178" spans="11:20" s="130" customFormat="1" ht="14.25">
      <c r="K178" s="133"/>
      <c r="P178" s="134"/>
      <c r="Q178" s="134"/>
      <c r="T178" s="133"/>
    </row>
    <row r="179" spans="11:20" s="130" customFormat="1" ht="14.25">
      <c r="K179" s="133"/>
      <c r="P179" s="134"/>
      <c r="Q179" s="134"/>
      <c r="T179" s="133"/>
    </row>
    <row r="180" spans="11:20" s="130" customFormat="1" ht="14.25">
      <c r="K180" s="133"/>
      <c r="P180" s="134"/>
      <c r="Q180" s="134"/>
      <c r="T180" s="133"/>
    </row>
    <row r="181" spans="11:20" s="130" customFormat="1" ht="14.25">
      <c r="K181" s="133"/>
      <c r="P181" s="134"/>
      <c r="Q181" s="134"/>
      <c r="T181" s="133"/>
    </row>
    <row r="182" spans="11:20" s="130" customFormat="1" ht="14.25">
      <c r="K182" s="133"/>
      <c r="P182" s="134"/>
      <c r="Q182" s="134"/>
      <c r="T182" s="133"/>
    </row>
    <row r="183" spans="11:20" s="130" customFormat="1" ht="14.25">
      <c r="K183" s="133"/>
      <c r="P183" s="134"/>
      <c r="Q183" s="134"/>
      <c r="T183" s="133"/>
    </row>
    <row r="184" spans="11:20" s="130" customFormat="1" ht="14.25">
      <c r="K184" s="133"/>
      <c r="P184" s="134"/>
      <c r="Q184" s="134"/>
      <c r="T184" s="133"/>
    </row>
    <row r="185" spans="11:20" s="130" customFormat="1" ht="14.25">
      <c r="K185" s="133"/>
      <c r="P185" s="134"/>
      <c r="Q185" s="134"/>
      <c r="T185" s="133"/>
    </row>
    <row r="186" spans="11:20" s="130" customFormat="1" ht="14.25">
      <c r="K186" s="133"/>
      <c r="P186" s="134"/>
      <c r="Q186" s="134"/>
      <c r="T186" s="133"/>
    </row>
    <row r="187" spans="11:20" s="130" customFormat="1" ht="14.25">
      <c r="K187" s="133"/>
      <c r="P187" s="134"/>
      <c r="Q187" s="134"/>
      <c r="T187" s="133"/>
    </row>
    <row r="188" spans="11:20" s="130" customFormat="1" ht="14.25">
      <c r="K188" s="133"/>
      <c r="P188" s="134"/>
      <c r="Q188" s="134"/>
      <c r="T188" s="133"/>
    </row>
    <row r="189" spans="11:20" s="130" customFormat="1" ht="14.25">
      <c r="K189" s="133"/>
      <c r="P189" s="134"/>
      <c r="Q189" s="134"/>
      <c r="T189" s="133"/>
    </row>
    <row r="190" spans="11:20" s="130" customFormat="1" ht="14.25">
      <c r="K190" s="133"/>
      <c r="P190" s="134"/>
      <c r="Q190" s="134"/>
      <c r="T190" s="133"/>
    </row>
    <row r="191" spans="11:20" s="130" customFormat="1" ht="14.25">
      <c r="K191" s="133"/>
      <c r="P191" s="134"/>
      <c r="Q191" s="134"/>
      <c r="T191" s="133"/>
    </row>
    <row r="192" spans="11:20" s="130" customFormat="1" ht="14.25">
      <c r="K192" s="133"/>
      <c r="P192" s="134"/>
      <c r="Q192" s="134"/>
      <c r="T192" s="133"/>
    </row>
    <row r="193" spans="11:20" s="130" customFormat="1" ht="14.25">
      <c r="K193" s="133"/>
      <c r="P193" s="134"/>
      <c r="Q193" s="134"/>
      <c r="T193" s="133"/>
    </row>
    <row r="194" spans="11:20" s="130" customFormat="1" ht="14.25">
      <c r="K194" s="133"/>
      <c r="P194" s="134"/>
      <c r="Q194" s="134"/>
      <c r="T194" s="133"/>
    </row>
    <row r="195" spans="11:20" s="130" customFormat="1" ht="14.25">
      <c r="K195" s="133"/>
      <c r="P195" s="134"/>
      <c r="Q195" s="134"/>
      <c r="T195" s="133"/>
    </row>
    <row r="196" spans="11:20" s="130" customFormat="1" ht="14.25">
      <c r="K196" s="133"/>
      <c r="P196" s="134"/>
      <c r="Q196" s="134"/>
      <c r="T196" s="133"/>
    </row>
    <row r="197" spans="11:20" s="130" customFormat="1" ht="14.25">
      <c r="K197" s="133"/>
      <c r="P197" s="134"/>
      <c r="Q197" s="134"/>
      <c r="T197" s="133"/>
    </row>
    <row r="198" spans="11:20" s="130" customFormat="1" ht="14.25">
      <c r="K198" s="133"/>
      <c r="P198" s="134"/>
      <c r="Q198" s="134"/>
      <c r="T198" s="133"/>
    </row>
    <row r="199" spans="11:20" s="130" customFormat="1" ht="14.25">
      <c r="K199" s="133"/>
      <c r="P199" s="134"/>
      <c r="Q199" s="134"/>
      <c r="T199" s="133"/>
    </row>
    <row r="200" spans="11:20" s="130" customFormat="1" ht="14.25">
      <c r="K200" s="133"/>
      <c r="P200" s="134"/>
      <c r="Q200" s="134"/>
      <c r="T200" s="133"/>
    </row>
    <row r="201" spans="11:20" s="130" customFormat="1" ht="14.25">
      <c r="K201" s="133"/>
      <c r="P201" s="134"/>
      <c r="Q201" s="134"/>
      <c r="T201" s="133"/>
    </row>
    <row r="202" spans="11:20" s="130" customFormat="1" ht="14.25">
      <c r="K202" s="133"/>
      <c r="P202" s="134"/>
      <c r="Q202" s="134"/>
      <c r="T202" s="133"/>
    </row>
    <row r="203" spans="11:20" s="130" customFormat="1" ht="14.25">
      <c r="K203" s="133"/>
      <c r="P203" s="134"/>
      <c r="Q203" s="134"/>
      <c r="T203" s="133"/>
    </row>
    <row r="204" spans="11:20" s="130" customFormat="1" ht="14.25">
      <c r="K204" s="133"/>
      <c r="P204" s="134"/>
      <c r="Q204" s="134"/>
      <c r="T204" s="133"/>
    </row>
    <row r="205" spans="11:20" s="130" customFormat="1" ht="14.25">
      <c r="K205" s="133"/>
      <c r="P205" s="134"/>
      <c r="Q205" s="134"/>
      <c r="T205" s="133"/>
    </row>
    <row r="206" spans="11:20" s="130" customFormat="1" ht="14.25">
      <c r="K206" s="133"/>
      <c r="P206" s="134"/>
      <c r="Q206" s="134"/>
      <c r="T206" s="133"/>
    </row>
    <row r="207" spans="11:20" s="130" customFormat="1" ht="14.25">
      <c r="K207" s="133"/>
      <c r="P207" s="134"/>
      <c r="Q207" s="134"/>
      <c r="T207" s="133"/>
    </row>
    <row r="208" spans="11:20" s="130" customFormat="1" ht="14.25">
      <c r="K208" s="133"/>
      <c r="P208" s="134"/>
      <c r="Q208" s="134"/>
      <c r="T208" s="133"/>
    </row>
    <row r="209" spans="11:20" s="130" customFormat="1" ht="14.25">
      <c r="K209" s="133"/>
      <c r="P209" s="134"/>
      <c r="Q209" s="134"/>
      <c r="T209" s="133"/>
    </row>
    <row r="210" spans="11:20" s="130" customFormat="1" ht="14.25">
      <c r="K210" s="133"/>
      <c r="P210" s="134"/>
      <c r="Q210" s="134"/>
      <c r="T210" s="133"/>
    </row>
    <row r="211" spans="11:20" s="130" customFormat="1" ht="14.25">
      <c r="K211" s="133"/>
      <c r="P211" s="134"/>
      <c r="Q211" s="134"/>
      <c r="T211" s="133"/>
    </row>
    <row r="212" spans="11:20" s="130" customFormat="1" ht="14.25">
      <c r="K212" s="133"/>
      <c r="P212" s="134"/>
      <c r="Q212" s="134"/>
      <c r="T212" s="133"/>
    </row>
    <row r="213" spans="11:20" s="130" customFormat="1" ht="14.25">
      <c r="K213" s="133"/>
      <c r="P213" s="134"/>
      <c r="Q213" s="134"/>
      <c r="T213" s="133"/>
    </row>
    <row r="214" spans="11:20" s="130" customFormat="1" ht="14.25">
      <c r="K214" s="133"/>
      <c r="P214" s="134"/>
      <c r="Q214" s="134"/>
      <c r="T214" s="133"/>
    </row>
    <row r="215" spans="11:20" s="130" customFormat="1" ht="14.25">
      <c r="K215" s="133"/>
      <c r="P215" s="134"/>
      <c r="Q215" s="134"/>
      <c r="T215" s="133"/>
    </row>
    <row r="216" spans="11:20" s="130" customFormat="1" ht="14.25">
      <c r="K216" s="133"/>
      <c r="P216" s="134"/>
      <c r="Q216" s="134"/>
      <c r="T216" s="133"/>
    </row>
    <row r="217" spans="11:20" s="130" customFormat="1" ht="14.25">
      <c r="K217" s="133"/>
      <c r="P217" s="134"/>
      <c r="Q217" s="134"/>
      <c r="T217" s="133"/>
    </row>
    <row r="218" spans="11:20" s="130" customFormat="1" ht="14.25">
      <c r="K218" s="133"/>
      <c r="P218" s="134"/>
      <c r="Q218" s="134"/>
      <c r="T218" s="133"/>
    </row>
    <row r="219" spans="11:20" s="130" customFormat="1" ht="14.25">
      <c r="K219" s="133"/>
      <c r="P219" s="134"/>
      <c r="Q219" s="134"/>
      <c r="T219" s="133"/>
    </row>
    <row r="220" spans="11:20" s="130" customFormat="1" ht="14.25">
      <c r="K220" s="133"/>
      <c r="P220" s="134"/>
      <c r="Q220" s="134"/>
      <c r="T220" s="133"/>
    </row>
    <row r="221" spans="11:20" s="130" customFormat="1" ht="14.25">
      <c r="K221" s="133"/>
      <c r="P221" s="134"/>
      <c r="Q221" s="134"/>
      <c r="T221" s="133"/>
    </row>
    <row r="222" spans="11:20" s="130" customFormat="1" ht="14.25">
      <c r="K222" s="133"/>
      <c r="P222" s="134"/>
      <c r="Q222" s="134"/>
      <c r="T222" s="133"/>
    </row>
    <row r="223" spans="11:20" s="130" customFormat="1" ht="14.25">
      <c r="K223" s="133"/>
      <c r="P223" s="134"/>
      <c r="Q223" s="134"/>
      <c r="T223" s="133"/>
    </row>
    <row r="224" spans="11:20" s="130" customFormat="1" ht="14.25">
      <c r="K224" s="133"/>
      <c r="P224" s="134"/>
      <c r="Q224" s="134"/>
      <c r="T224" s="133"/>
    </row>
    <row r="225" spans="11:20" s="130" customFormat="1" ht="14.25">
      <c r="K225" s="133"/>
      <c r="P225" s="134"/>
      <c r="Q225" s="134"/>
      <c r="T225" s="133"/>
    </row>
    <row r="226" spans="11:20" s="130" customFormat="1" ht="14.25">
      <c r="K226" s="133"/>
      <c r="P226" s="134"/>
      <c r="Q226" s="134"/>
      <c r="T226" s="133"/>
    </row>
    <row r="227" spans="11:20" s="130" customFormat="1" ht="14.25">
      <c r="K227" s="133"/>
      <c r="P227" s="134"/>
      <c r="Q227" s="134"/>
      <c r="T227" s="133"/>
    </row>
    <row r="228" spans="11:20" s="130" customFormat="1" ht="14.25">
      <c r="K228" s="133"/>
      <c r="P228" s="134"/>
      <c r="Q228" s="134"/>
      <c r="T228" s="133"/>
    </row>
    <row r="229" spans="11:20" s="130" customFormat="1" ht="14.25">
      <c r="K229" s="133"/>
      <c r="P229" s="134"/>
      <c r="Q229" s="134"/>
      <c r="T229" s="133"/>
    </row>
    <row r="230" spans="11:20" s="130" customFormat="1" ht="14.25">
      <c r="K230" s="133"/>
      <c r="P230" s="134"/>
      <c r="Q230" s="134"/>
      <c r="T230" s="133"/>
    </row>
    <row r="231" spans="11:20" s="130" customFormat="1" ht="14.25">
      <c r="K231" s="133"/>
      <c r="P231" s="134"/>
      <c r="Q231" s="134"/>
      <c r="T231" s="133"/>
    </row>
    <row r="232" spans="11:20" s="130" customFormat="1" ht="14.25">
      <c r="K232" s="133"/>
      <c r="P232" s="134"/>
      <c r="Q232" s="134"/>
      <c r="T232" s="133"/>
    </row>
    <row r="233" spans="11:20" s="130" customFormat="1" ht="14.25">
      <c r="K233" s="133"/>
      <c r="P233" s="134"/>
      <c r="Q233" s="134"/>
      <c r="T233" s="133"/>
    </row>
    <row r="234" spans="11:20" s="130" customFormat="1" ht="14.25">
      <c r="K234" s="133"/>
      <c r="P234" s="134"/>
      <c r="Q234" s="134"/>
      <c r="T234" s="133"/>
    </row>
    <row r="235" spans="11:20" s="130" customFormat="1" ht="14.25">
      <c r="K235" s="133"/>
      <c r="P235" s="134"/>
      <c r="Q235" s="134"/>
      <c r="T235" s="133"/>
    </row>
    <row r="236" spans="11:20" s="130" customFormat="1" ht="14.25">
      <c r="K236" s="133"/>
      <c r="P236" s="134"/>
      <c r="Q236" s="134"/>
      <c r="T236" s="133"/>
    </row>
    <row r="237" spans="11:20" s="130" customFormat="1" ht="14.25">
      <c r="K237" s="133"/>
      <c r="P237" s="134"/>
      <c r="Q237" s="134"/>
      <c r="T237" s="133"/>
    </row>
    <row r="238" spans="11:20" s="130" customFormat="1" ht="14.25">
      <c r="K238" s="133"/>
      <c r="P238" s="134"/>
      <c r="Q238" s="134"/>
      <c r="T238" s="133"/>
    </row>
    <row r="239" spans="11:20" s="130" customFormat="1" ht="14.25">
      <c r="K239" s="133"/>
      <c r="P239" s="134"/>
      <c r="Q239" s="134"/>
      <c r="T239" s="133"/>
    </row>
    <row r="240" spans="11:20" s="130" customFormat="1" ht="14.25">
      <c r="K240" s="133"/>
      <c r="P240" s="134"/>
      <c r="Q240" s="134"/>
      <c r="T240" s="133"/>
    </row>
    <row r="241" spans="11:20" s="130" customFormat="1" ht="14.25">
      <c r="K241" s="133"/>
      <c r="P241" s="134"/>
      <c r="Q241" s="134"/>
      <c r="T241" s="133"/>
    </row>
    <row r="242" spans="11:20" s="130" customFormat="1" ht="14.25">
      <c r="K242" s="133"/>
      <c r="P242" s="134"/>
      <c r="Q242" s="134"/>
      <c r="T242" s="133"/>
    </row>
    <row r="243" spans="11:20" s="130" customFormat="1" ht="14.25">
      <c r="K243" s="133"/>
      <c r="P243" s="134"/>
      <c r="Q243" s="134"/>
      <c r="T243" s="133"/>
    </row>
    <row r="244" spans="11:20" s="130" customFormat="1" ht="14.25">
      <c r="K244" s="133"/>
      <c r="P244" s="134"/>
      <c r="Q244" s="134"/>
      <c r="T244" s="133"/>
    </row>
    <row r="245" spans="11:20" s="130" customFormat="1" ht="14.25">
      <c r="K245" s="133"/>
      <c r="P245" s="134"/>
      <c r="Q245" s="134"/>
      <c r="T245" s="133"/>
    </row>
    <row r="246" spans="11:20" s="130" customFormat="1" ht="14.25">
      <c r="K246" s="133"/>
      <c r="P246" s="134"/>
      <c r="Q246" s="134"/>
      <c r="T246" s="133"/>
    </row>
    <row r="247" spans="11:20" s="130" customFormat="1" ht="14.25">
      <c r="K247" s="133"/>
      <c r="P247" s="134"/>
      <c r="Q247" s="134"/>
      <c r="T247" s="133"/>
    </row>
    <row r="248" spans="11:20" s="130" customFormat="1" ht="14.25">
      <c r="K248" s="133"/>
      <c r="P248" s="134"/>
      <c r="Q248" s="134"/>
      <c r="T248" s="133"/>
    </row>
    <row r="249" spans="11:20" s="130" customFormat="1" ht="14.25">
      <c r="K249" s="133"/>
      <c r="P249" s="134"/>
      <c r="Q249" s="134"/>
      <c r="T249" s="133"/>
    </row>
    <row r="250" spans="11:20" s="130" customFormat="1" ht="14.25">
      <c r="K250" s="133"/>
      <c r="P250" s="134"/>
      <c r="Q250" s="134"/>
      <c r="T250" s="133"/>
    </row>
    <row r="251" spans="11:20" s="130" customFormat="1" ht="14.25">
      <c r="K251" s="133"/>
      <c r="P251" s="134"/>
      <c r="Q251" s="134"/>
      <c r="T251" s="133"/>
    </row>
    <row r="252" spans="11:20" s="130" customFormat="1" ht="14.25">
      <c r="K252" s="133"/>
      <c r="P252" s="134"/>
      <c r="Q252" s="134"/>
      <c r="T252" s="133"/>
    </row>
    <row r="253" spans="11:20" s="130" customFormat="1" ht="14.25">
      <c r="K253" s="133"/>
      <c r="P253" s="134"/>
      <c r="Q253" s="134"/>
      <c r="T253" s="133"/>
    </row>
    <row r="254" spans="11:20" s="130" customFormat="1" ht="14.25">
      <c r="K254" s="133"/>
      <c r="P254" s="134"/>
      <c r="Q254" s="134"/>
      <c r="T254" s="133"/>
    </row>
    <row r="255" spans="11:20" s="130" customFormat="1" ht="14.25">
      <c r="K255" s="133"/>
      <c r="P255" s="134"/>
      <c r="Q255" s="134"/>
      <c r="T255" s="133"/>
    </row>
    <row r="256" spans="11:20" s="130" customFormat="1" ht="14.25">
      <c r="K256" s="133"/>
      <c r="P256" s="134"/>
      <c r="Q256" s="134"/>
      <c r="T256" s="133"/>
    </row>
    <row r="257" spans="11:20" s="130" customFormat="1" ht="14.25">
      <c r="K257" s="133"/>
      <c r="P257" s="134"/>
      <c r="Q257" s="134"/>
      <c r="T257" s="133"/>
    </row>
    <row r="258" spans="11:20" s="130" customFormat="1" ht="14.25">
      <c r="K258" s="133"/>
      <c r="P258" s="134"/>
      <c r="Q258" s="134"/>
      <c r="T258" s="133"/>
    </row>
    <row r="259" spans="11:20" s="130" customFormat="1" ht="14.25">
      <c r="K259" s="133"/>
      <c r="P259" s="134"/>
      <c r="Q259" s="134"/>
      <c r="T259" s="133"/>
    </row>
    <row r="260" spans="11:20" s="130" customFormat="1" ht="14.25">
      <c r="K260" s="133"/>
      <c r="P260" s="134"/>
      <c r="Q260" s="134"/>
      <c r="T260" s="133"/>
    </row>
    <row r="261" spans="11:20" s="130" customFormat="1" ht="14.25">
      <c r="K261" s="133"/>
      <c r="P261" s="134"/>
      <c r="Q261" s="134"/>
      <c r="T261" s="133"/>
    </row>
    <row r="262" spans="11:20" s="130" customFormat="1" ht="14.25">
      <c r="K262" s="133"/>
      <c r="P262" s="134"/>
      <c r="Q262" s="134"/>
      <c r="T262" s="133"/>
    </row>
    <row r="263" spans="11:20" s="130" customFormat="1" ht="14.25">
      <c r="K263" s="133"/>
      <c r="P263" s="134"/>
      <c r="Q263" s="134"/>
      <c r="T263" s="133"/>
    </row>
    <row r="264" spans="11:20" s="130" customFormat="1" ht="14.25">
      <c r="K264" s="133"/>
      <c r="P264" s="134"/>
      <c r="Q264" s="134"/>
      <c r="T264" s="133"/>
    </row>
    <row r="265" spans="11:20" s="130" customFormat="1" ht="14.25">
      <c r="K265" s="133"/>
      <c r="P265" s="134"/>
      <c r="Q265" s="134"/>
      <c r="T265" s="133"/>
    </row>
    <row r="266" spans="11:20" s="130" customFormat="1" ht="14.25">
      <c r="K266" s="133"/>
      <c r="P266" s="134"/>
      <c r="Q266" s="134"/>
      <c r="T266" s="133"/>
    </row>
    <row r="267" spans="11:20" s="130" customFormat="1" ht="14.25">
      <c r="K267" s="133"/>
      <c r="P267" s="134"/>
      <c r="Q267" s="134"/>
      <c r="T267" s="133"/>
    </row>
    <row r="268" spans="11:20" s="130" customFormat="1" ht="14.25">
      <c r="K268" s="133"/>
      <c r="P268" s="134"/>
      <c r="Q268" s="134"/>
      <c r="T268" s="133"/>
    </row>
    <row r="269" spans="11:20" s="130" customFormat="1" ht="14.25">
      <c r="K269" s="133"/>
      <c r="P269" s="134"/>
      <c r="Q269" s="134"/>
      <c r="T269" s="133"/>
    </row>
    <row r="270" spans="11:20" s="130" customFormat="1" ht="14.25">
      <c r="K270" s="133"/>
      <c r="P270" s="134"/>
      <c r="Q270" s="134"/>
      <c r="T270" s="133"/>
    </row>
    <row r="271" spans="11:20" s="130" customFormat="1" ht="14.25">
      <c r="K271" s="133"/>
      <c r="P271" s="134"/>
      <c r="Q271" s="134"/>
      <c r="T271" s="133"/>
    </row>
    <row r="272" spans="11:20" s="130" customFormat="1" ht="14.25">
      <c r="K272" s="133"/>
      <c r="P272" s="134"/>
      <c r="Q272" s="134"/>
      <c r="T272" s="133"/>
    </row>
    <row r="273" spans="11:20" s="130" customFormat="1" ht="14.25">
      <c r="K273" s="133"/>
      <c r="P273" s="134"/>
      <c r="Q273" s="134"/>
      <c r="T273" s="133"/>
    </row>
    <row r="274" spans="11:20" s="130" customFormat="1" ht="14.25">
      <c r="K274" s="133"/>
      <c r="P274" s="134"/>
      <c r="Q274" s="134"/>
      <c r="T274" s="133"/>
    </row>
    <row r="275" spans="11:20" s="130" customFormat="1" ht="14.25">
      <c r="K275" s="133"/>
      <c r="P275" s="134"/>
      <c r="Q275" s="134"/>
      <c r="T275" s="133"/>
    </row>
    <row r="276" spans="11:20" s="130" customFormat="1" ht="14.25">
      <c r="K276" s="133"/>
      <c r="P276" s="134"/>
      <c r="Q276" s="134"/>
      <c r="T276" s="133"/>
    </row>
    <row r="277" spans="11:20" s="130" customFormat="1" ht="14.25">
      <c r="K277" s="133"/>
      <c r="P277" s="134"/>
      <c r="Q277" s="134"/>
      <c r="T277" s="133"/>
    </row>
    <row r="278" spans="11:20" s="130" customFormat="1" ht="14.25">
      <c r="K278" s="133"/>
      <c r="P278" s="134"/>
      <c r="Q278" s="134"/>
      <c r="T278" s="133"/>
    </row>
    <row r="279" spans="11:20" s="130" customFormat="1" ht="14.25">
      <c r="K279" s="133"/>
      <c r="P279" s="134"/>
      <c r="Q279" s="134"/>
      <c r="T279" s="133"/>
    </row>
    <row r="280" spans="11:20" s="130" customFormat="1" ht="14.25">
      <c r="K280" s="133"/>
      <c r="P280" s="134"/>
      <c r="Q280" s="134"/>
      <c r="T280" s="133"/>
    </row>
    <row r="281" spans="11:20" s="130" customFormat="1" ht="14.25">
      <c r="K281" s="133"/>
      <c r="P281" s="134"/>
      <c r="Q281" s="134"/>
      <c r="T281" s="133"/>
    </row>
    <row r="282" spans="11:20" s="130" customFormat="1" ht="14.25">
      <c r="K282" s="133"/>
      <c r="P282" s="134"/>
      <c r="Q282" s="134"/>
      <c r="T282" s="133"/>
    </row>
    <row r="283" spans="11:20" s="130" customFormat="1" ht="14.25">
      <c r="K283" s="133"/>
      <c r="P283" s="134"/>
      <c r="Q283" s="134"/>
      <c r="T283" s="133"/>
    </row>
    <row r="284" spans="11:20" s="130" customFormat="1" ht="14.25">
      <c r="K284" s="133"/>
      <c r="P284" s="134"/>
      <c r="Q284" s="134"/>
      <c r="T284" s="133"/>
    </row>
    <row r="285" spans="11:20" s="130" customFormat="1" ht="14.25">
      <c r="K285" s="133"/>
      <c r="P285" s="134"/>
      <c r="Q285" s="134"/>
      <c r="T285" s="133"/>
    </row>
    <row r="286" spans="11:20" s="130" customFormat="1" ht="14.25">
      <c r="K286" s="133"/>
      <c r="P286" s="134"/>
      <c r="Q286" s="134"/>
      <c r="T286" s="133"/>
    </row>
    <row r="287" spans="11:20" s="130" customFormat="1" ht="14.25">
      <c r="K287" s="133"/>
      <c r="P287" s="134"/>
      <c r="Q287" s="134"/>
      <c r="T287" s="133"/>
    </row>
    <row r="288" spans="11:20" s="130" customFormat="1" ht="14.25">
      <c r="K288" s="133"/>
      <c r="P288" s="134"/>
      <c r="Q288" s="134"/>
      <c r="T288" s="133"/>
    </row>
    <row r="289" spans="11:20" s="130" customFormat="1" ht="14.25">
      <c r="K289" s="133"/>
      <c r="P289" s="134"/>
      <c r="Q289" s="134"/>
      <c r="T289" s="133"/>
    </row>
    <row r="290" spans="11:20" s="130" customFormat="1" ht="14.25">
      <c r="K290" s="133"/>
      <c r="P290" s="134"/>
      <c r="Q290" s="134"/>
      <c r="T290" s="133"/>
    </row>
    <row r="291" spans="11:20" s="130" customFormat="1" ht="14.25">
      <c r="K291" s="133"/>
      <c r="P291" s="134"/>
      <c r="Q291" s="134"/>
      <c r="T291" s="133"/>
    </row>
    <row r="292" spans="11:20" s="130" customFormat="1" ht="14.25">
      <c r="K292" s="133"/>
      <c r="P292" s="134"/>
      <c r="Q292" s="134"/>
      <c r="T292" s="133"/>
    </row>
    <row r="293" spans="11:20" s="130" customFormat="1" ht="14.25">
      <c r="K293" s="133"/>
      <c r="P293" s="134"/>
      <c r="Q293" s="134"/>
      <c r="T293" s="133"/>
    </row>
    <row r="294" spans="11:20" s="130" customFormat="1" ht="14.25">
      <c r="K294" s="133"/>
      <c r="P294" s="134"/>
      <c r="Q294" s="134"/>
      <c r="T294" s="133"/>
    </row>
    <row r="295" spans="11:20" s="130" customFormat="1" ht="14.25">
      <c r="K295" s="133"/>
      <c r="P295" s="134"/>
      <c r="Q295" s="134"/>
      <c r="T295" s="133"/>
    </row>
    <row r="296" spans="11:20" s="130" customFormat="1" ht="14.25">
      <c r="K296" s="133"/>
      <c r="P296" s="134"/>
      <c r="Q296" s="134"/>
      <c r="T296" s="133"/>
    </row>
    <row r="297" spans="11:20" s="130" customFormat="1" ht="14.25">
      <c r="K297" s="133"/>
      <c r="P297" s="134"/>
      <c r="Q297" s="134"/>
      <c r="T297" s="133"/>
    </row>
    <row r="298" spans="11:20" s="130" customFormat="1" ht="14.25">
      <c r="K298" s="133"/>
      <c r="P298" s="134"/>
      <c r="Q298" s="134"/>
      <c r="T298" s="133"/>
    </row>
    <row r="299" spans="11:20" s="130" customFormat="1" ht="14.25">
      <c r="K299" s="133"/>
      <c r="P299" s="134"/>
      <c r="Q299" s="134"/>
      <c r="T299" s="133"/>
    </row>
    <row r="300" spans="11:20" s="130" customFormat="1" ht="14.25">
      <c r="K300" s="133"/>
      <c r="P300" s="134"/>
      <c r="Q300" s="134"/>
      <c r="T300" s="133"/>
    </row>
    <row r="301" spans="11:20" s="130" customFormat="1" ht="14.25">
      <c r="K301" s="133"/>
      <c r="P301" s="134"/>
      <c r="Q301" s="134"/>
      <c r="T301" s="133"/>
    </row>
    <row r="302" spans="11:20" s="130" customFormat="1" ht="14.25">
      <c r="K302" s="133"/>
      <c r="P302" s="134"/>
      <c r="Q302" s="134"/>
      <c r="T302" s="133"/>
    </row>
    <row r="303" spans="11:20" s="130" customFormat="1" ht="14.25">
      <c r="K303" s="133"/>
      <c r="P303" s="134"/>
      <c r="Q303" s="134"/>
      <c r="T303" s="133"/>
    </row>
    <row r="304" spans="11:20" s="130" customFormat="1" ht="14.25">
      <c r="K304" s="133"/>
      <c r="P304" s="134"/>
      <c r="Q304" s="134"/>
      <c r="T304" s="133"/>
    </row>
    <row r="305" spans="11:20" s="130" customFormat="1" ht="14.25">
      <c r="K305" s="133"/>
      <c r="P305" s="134"/>
      <c r="Q305" s="134"/>
      <c r="T305" s="133"/>
    </row>
    <row r="306" spans="11:20" s="130" customFormat="1" ht="14.25">
      <c r="K306" s="133"/>
      <c r="P306" s="134"/>
      <c r="Q306" s="134"/>
      <c r="T306" s="133"/>
    </row>
    <row r="307" spans="11:20" s="130" customFormat="1" ht="14.25">
      <c r="K307" s="133"/>
      <c r="P307" s="134"/>
      <c r="Q307" s="134"/>
      <c r="T307" s="133"/>
    </row>
    <row r="308" spans="11:20" s="130" customFormat="1" ht="14.25">
      <c r="K308" s="133"/>
      <c r="P308" s="134"/>
      <c r="Q308" s="134"/>
      <c r="T308" s="133"/>
    </row>
    <row r="309" spans="11:20" s="130" customFormat="1" ht="14.25">
      <c r="K309" s="133"/>
      <c r="P309" s="134"/>
      <c r="Q309" s="134"/>
      <c r="T309" s="133"/>
    </row>
    <row r="310" spans="11:20" s="130" customFormat="1" ht="14.25">
      <c r="K310" s="133"/>
      <c r="P310" s="134"/>
      <c r="Q310" s="134"/>
      <c r="T310" s="133"/>
    </row>
    <row r="311" spans="11:20" s="130" customFormat="1" ht="14.25">
      <c r="K311" s="133"/>
      <c r="P311" s="134"/>
      <c r="Q311" s="134"/>
      <c r="T311" s="133"/>
    </row>
    <row r="312" spans="11:20" s="130" customFormat="1" ht="14.25">
      <c r="K312" s="133"/>
      <c r="P312" s="134"/>
      <c r="Q312" s="134"/>
      <c r="T312" s="133"/>
    </row>
    <row r="313" spans="11:20" s="130" customFormat="1" ht="14.25">
      <c r="K313" s="133"/>
      <c r="P313" s="134"/>
      <c r="Q313" s="134"/>
      <c r="T313" s="133"/>
    </row>
    <row r="314" spans="11:20" s="130" customFormat="1" ht="14.25">
      <c r="K314" s="133"/>
      <c r="P314" s="134"/>
      <c r="Q314" s="134"/>
      <c r="T314" s="133"/>
    </row>
    <row r="315" spans="11:20" s="130" customFormat="1" ht="14.25">
      <c r="K315" s="133"/>
      <c r="P315" s="134"/>
      <c r="Q315" s="134"/>
      <c r="T315" s="133"/>
    </row>
    <row r="316" spans="11:20" s="130" customFormat="1" ht="14.25">
      <c r="K316" s="133"/>
      <c r="P316" s="134"/>
      <c r="Q316" s="134"/>
      <c r="T316" s="133"/>
    </row>
    <row r="317" spans="11:20" s="130" customFormat="1" ht="14.25">
      <c r="K317" s="133"/>
      <c r="P317" s="134"/>
      <c r="Q317" s="134"/>
      <c r="T317" s="133"/>
    </row>
    <row r="318" spans="11:20" s="130" customFormat="1" ht="14.25">
      <c r="K318" s="133"/>
      <c r="P318" s="134"/>
      <c r="Q318" s="134"/>
      <c r="T318" s="133"/>
    </row>
    <row r="319" spans="11:20" s="130" customFormat="1" ht="14.25">
      <c r="K319" s="133"/>
      <c r="P319" s="134"/>
      <c r="Q319" s="134"/>
      <c r="T319" s="133"/>
    </row>
    <row r="320" spans="11:20" s="130" customFormat="1" ht="14.25">
      <c r="K320" s="133"/>
      <c r="P320" s="134"/>
      <c r="Q320" s="134"/>
      <c r="T320" s="133"/>
    </row>
    <row r="321" spans="11:20" s="130" customFormat="1" ht="14.25">
      <c r="K321" s="133"/>
      <c r="P321" s="134"/>
      <c r="Q321" s="134"/>
      <c r="T321" s="133"/>
    </row>
    <row r="322" spans="11:20" s="130" customFormat="1" ht="14.25">
      <c r="K322" s="133"/>
      <c r="P322" s="134"/>
      <c r="Q322" s="134"/>
      <c r="T322" s="133"/>
    </row>
    <row r="323" spans="11:20" s="130" customFormat="1" ht="14.25">
      <c r="K323" s="133"/>
      <c r="P323" s="134"/>
      <c r="Q323" s="134"/>
      <c r="T323" s="133"/>
    </row>
    <row r="324" spans="11:20" s="130" customFormat="1" ht="14.25">
      <c r="K324" s="133"/>
      <c r="P324" s="134"/>
      <c r="Q324" s="134"/>
      <c r="T324" s="133"/>
    </row>
    <row r="325" spans="11:20" s="130" customFormat="1" ht="14.25">
      <c r="K325" s="133"/>
      <c r="P325" s="134"/>
      <c r="Q325" s="134"/>
      <c r="T325" s="133"/>
    </row>
    <row r="326" spans="11:20" s="130" customFormat="1" ht="14.25">
      <c r="K326" s="133"/>
      <c r="P326" s="134"/>
      <c r="Q326" s="134"/>
      <c r="T326" s="133"/>
    </row>
    <row r="327" spans="11:20" s="130" customFormat="1" ht="14.25">
      <c r="K327" s="133"/>
      <c r="P327" s="134"/>
      <c r="Q327" s="134"/>
      <c r="T327" s="133"/>
    </row>
    <row r="328" spans="11:20" s="130" customFormat="1" ht="14.25">
      <c r="K328" s="133"/>
      <c r="P328" s="134"/>
      <c r="Q328" s="134"/>
      <c r="T328" s="133"/>
    </row>
    <row r="329" spans="11:20" s="130" customFormat="1" ht="14.25">
      <c r="K329" s="133"/>
      <c r="P329" s="134"/>
      <c r="Q329" s="134"/>
      <c r="T329" s="133"/>
    </row>
    <row r="330" spans="11:20" s="130" customFormat="1" ht="14.25">
      <c r="K330" s="133"/>
      <c r="P330" s="134"/>
      <c r="Q330" s="134"/>
      <c r="T330" s="133"/>
    </row>
    <row r="331" spans="11:20" s="130" customFormat="1" ht="14.25">
      <c r="K331" s="133"/>
      <c r="P331" s="134"/>
      <c r="Q331" s="134"/>
      <c r="T331" s="133"/>
    </row>
    <row r="332" spans="11:20" s="130" customFormat="1" ht="14.25">
      <c r="K332" s="133"/>
      <c r="P332" s="134"/>
      <c r="Q332" s="134"/>
      <c r="T332" s="133"/>
    </row>
    <row r="333" spans="11:20" s="130" customFormat="1" ht="14.25">
      <c r="K333" s="133"/>
      <c r="P333" s="134"/>
      <c r="Q333" s="134"/>
      <c r="T333" s="133"/>
    </row>
    <row r="334" spans="11:20" s="130" customFormat="1" ht="14.25">
      <c r="K334" s="133"/>
      <c r="P334" s="134"/>
      <c r="Q334" s="134"/>
      <c r="T334" s="133"/>
    </row>
    <row r="335" spans="11:20" s="130" customFormat="1" ht="14.25">
      <c r="K335" s="133"/>
      <c r="P335" s="134"/>
      <c r="Q335" s="134"/>
      <c r="T335" s="133"/>
    </row>
    <row r="336" spans="11:20" s="130" customFormat="1" ht="14.25">
      <c r="K336" s="133"/>
      <c r="P336" s="134"/>
      <c r="Q336" s="134"/>
      <c r="T336" s="133"/>
    </row>
    <row r="337" spans="11:20" s="130" customFormat="1" ht="14.25">
      <c r="K337" s="133"/>
      <c r="P337" s="134"/>
      <c r="Q337" s="134"/>
      <c r="T337" s="133"/>
    </row>
    <row r="338" spans="11:20" s="130" customFormat="1" ht="14.25">
      <c r="K338" s="133"/>
      <c r="P338" s="134"/>
      <c r="Q338" s="134"/>
      <c r="T338" s="133"/>
    </row>
    <row r="339" spans="11:20" s="130" customFormat="1" ht="14.25">
      <c r="K339" s="133"/>
      <c r="P339" s="134"/>
      <c r="Q339" s="134"/>
      <c r="T339" s="133"/>
    </row>
    <row r="340" spans="11:20" s="130" customFormat="1" ht="14.25">
      <c r="K340" s="133"/>
      <c r="P340" s="134"/>
      <c r="Q340" s="134"/>
      <c r="T340" s="133"/>
    </row>
    <row r="341" spans="11:20" s="130" customFormat="1" ht="14.25">
      <c r="K341" s="133"/>
      <c r="P341" s="134"/>
      <c r="Q341" s="134"/>
      <c r="T341" s="133"/>
    </row>
    <row r="342" spans="11:20" s="130" customFormat="1" ht="14.25">
      <c r="K342" s="133"/>
      <c r="P342" s="134"/>
      <c r="Q342" s="134"/>
      <c r="T342" s="133"/>
    </row>
    <row r="343" spans="11:20" s="130" customFormat="1" ht="14.25">
      <c r="K343" s="133"/>
      <c r="P343" s="134"/>
      <c r="Q343" s="134"/>
      <c r="T343" s="133"/>
    </row>
    <row r="344" spans="11:20" s="130" customFormat="1" ht="14.25">
      <c r="K344" s="133"/>
      <c r="P344" s="134"/>
      <c r="Q344" s="134"/>
      <c r="T344" s="133"/>
    </row>
    <row r="345" spans="11:20" s="130" customFormat="1" ht="14.25">
      <c r="K345" s="133"/>
      <c r="P345" s="134"/>
      <c r="Q345" s="134"/>
      <c r="T345" s="133"/>
    </row>
    <row r="346" spans="11:20" s="130" customFormat="1" ht="14.25">
      <c r="K346" s="133"/>
      <c r="P346" s="134"/>
      <c r="Q346" s="134"/>
      <c r="T346" s="133"/>
    </row>
    <row r="347" spans="11:20" s="130" customFormat="1" ht="14.25">
      <c r="K347" s="133"/>
      <c r="P347" s="134"/>
      <c r="Q347" s="134"/>
      <c r="T347" s="133"/>
    </row>
    <row r="348" spans="11:20" s="130" customFormat="1" ht="14.25">
      <c r="K348" s="133"/>
      <c r="P348" s="134"/>
      <c r="Q348" s="134"/>
      <c r="T348" s="133"/>
    </row>
    <row r="349" spans="11:20" s="130" customFormat="1" ht="14.25">
      <c r="K349" s="133"/>
      <c r="P349" s="134"/>
      <c r="Q349" s="134"/>
      <c r="T349" s="133"/>
    </row>
    <row r="350" spans="11:20" s="130" customFormat="1" ht="14.25">
      <c r="K350" s="133"/>
      <c r="P350" s="134"/>
      <c r="Q350" s="134"/>
      <c r="T350" s="133"/>
    </row>
    <row r="351" spans="11:20" s="130" customFormat="1" ht="14.25">
      <c r="K351" s="133"/>
      <c r="P351" s="134"/>
      <c r="Q351" s="134"/>
      <c r="T351" s="133"/>
    </row>
    <row r="352" spans="11:20" s="130" customFormat="1" ht="14.25">
      <c r="K352" s="133"/>
      <c r="P352" s="134"/>
      <c r="Q352" s="134"/>
      <c r="T352" s="133"/>
    </row>
    <row r="353" spans="11:20" s="130" customFormat="1" ht="14.25">
      <c r="K353" s="133"/>
      <c r="P353" s="134"/>
      <c r="Q353" s="134"/>
      <c r="T353" s="133"/>
    </row>
    <row r="354" spans="11:20" s="130" customFormat="1" ht="14.25">
      <c r="K354" s="133"/>
      <c r="P354" s="134"/>
      <c r="Q354" s="134"/>
      <c r="T354" s="133"/>
    </row>
    <row r="355" spans="11:20" s="130" customFormat="1" ht="14.25">
      <c r="K355" s="133"/>
      <c r="P355" s="134"/>
      <c r="Q355" s="134"/>
      <c r="T355" s="133"/>
    </row>
    <row r="356" spans="11:20" s="130" customFormat="1" ht="14.25">
      <c r="K356" s="133"/>
      <c r="P356" s="134"/>
      <c r="Q356" s="134"/>
      <c r="T356" s="133"/>
    </row>
    <row r="357" spans="11:20" s="130" customFormat="1" ht="14.25">
      <c r="K357" s="133"/>
      <c r="P357" s="134"/>
      <c r="Q357" s="134"/>
      <c r="T357" s="133"/>
    </row>
    <row r="358" spans="11:20" s="130" customFormat="1" ht="14.25">
      <c r="K358" s="133"/>
      <c r="P358" s="134"/>
      <c r="Q358" s="134"/>
      <c r="T358" s="133"/>
    </row>
    <row r="359" spans="11:20" s="130" customFormat="1" ht="14.25">
      <c r="K359" s="133"/>
      <c r="P359" s="134"/>
      <c r="Q359" s="134"/>
      <c r="T359" s="133"/>
    </row>
    <row r="360" spans="11:20" s="130" customFormat="1" ht="14.25">
      <c r="K360" s="133"/>
      <c r="P360" s="134"/>
      <c r="Q360" s="134"/>
      <c r="T360" s="133"/>
    </row>
    <row r="361" spans="11:20" s="130" customFormat="1" ht="14.25">
      <c r="K361" s="133"/>
      <c r="P361" s="134"/>
      <c r="Q361" s="134"/>
      <c r="T361" s="133"/>
    </row>
    <row r="362" spans="11:20" s="130" customFormat="1" ht="14.25">
      <c r="K362" s="133"/>
      <c r="P362" s="134"/>
      <c r="Q362" s="134"/>
      <c r="T362" s="133"/>
    </row>
    <row r="363" spans="11:20" s="130" customFormat="1" ht="14.25">
      <c r="K363" s="133"/>
      <c r="P363" s="134"/>
      <c r="Q363" s="134"/>
      <c r="T363" s="133"/>
    </row>
    <row r="364" spans="11:20" s="130" customFormat="1" ht="14.25">
      <c r="K364" s="133"/>
      <c r="P364" s="134"/>
      <c r="Q364" s="134"/>
      <c r="T364" s="133"/>
    </row>
    <row r="365" spans="11:20" s="130" customFormat="1" ht="14.25">
      <c r="K365" s="133"/>
      <c r="P365" s="134"/>
      <c r="Q365" s="134"/>
      <c r="T365" s="133"/>
    </row>
    <row r="366" spans="11:20" s="130" customFormat="1" ht="14.25">
      <c r="K366" s="133"/>
      <c r="P366" s="134"/>
      <c r="Q366" s="134"/>
      <c r="T366" s="133"/>
    </row>
    <row r="367" spans="11:20" s="130" customFormat="1" ht="14.25">
      <c r="K367" s="133"/>
      <c r="P367" s="134"/>
      <c r="Q367" s="134"/>
      <c r="T367" s="133"/>
    </row>
    <row r="368" spans="11:20" s="130" customFormat="1" ht="14.25">
      <c r="K368" s="133"/>
      <c r="P368" s="134"/>
      <c r="Q368" s="134"/>
      <c r="T368" s="133"/>
    </row>
    <row r="369" spans="11:20" s="130" customFormat="1" ht="14.25">
      <c r="K369" s="133"/>
      <c r="P369" s="134"/>
      <c r="Q369" s="134"/>
      <c r="T369" s="133"/>
    </row>
    <row r="370" spans="11:20" s="130" customFormat="1" ht="14.25">
      <c r="K370" s="133"/>
      <c r="P370" s="134"/>
      <c r="Q370" s="134"/>
      <c r="T370" s="133"/>
    </row>
    <row r="371" spans="11:20" s="130" customFormat="1" ht="14.25">
      <c r="K371" s="133"/>
      <c r="P371" s="134"/>
      <c r="Q371" s="134"/>
      <c r="T371" s="133"/>
    </row>
    <row r="372" spans="11:20" s="130" customFormat="1" ht="14.25">
      <c r="K372" s="133"/>
      <c r="P372" s="134"/>
      <c r="Q372" s="134"/>
      <c r="T372" s="133"/>
    </row>
    <row r="373" spans="11:20" s="130" customFormat="1" ht="14.25">
      <c r="K373" s="133"/>
      <c r="P373" s="134"/>
      <c r="Q373" s="134"/>
      <c r="T373" s="133"/>
    </row>
    <row r="374" spans="11:20" s="130" customFormat="1" ht="14.25">
      <c r="K374" s="133"/>
      <c r="P374" s="134"/>
      <c r="Q374" s="134"/>
      <c r="T374" s="133"/>
    </row>
    <row r="375" spans="11:20" s="130" customFormat="1" ht="14.25">
      <c r="K375" s="133"/>
      <c r="P375" s="134"/>
      <c r="Q375" s="134"/>
      <c r="T375" s="133"/>
    </row>
    <row r="376" spans="11:20" s="130" customFormat="1" ht="14.25">
      <c r="K376" s="133"/>
      <c r="P376" s="134"/>
      <c r="Q376" s="134"/>
      <c r="T376" s="133"/>
    </row>
    <row r="377" spans="11:20" s="130" customFormat="1" ht="14.25">
      <c r="K377" s="133"/>
      <c r="P377" s="134"/>
      <c r="Q377" s="134"/>
      <c r="T377" s="133"/>
    </row>
    <row r="378" spans="11:20" s="130" customFormat="1" ht="14.25">
      <c r="K378" s="133"/>
      <c r="P378" s="134"/>
      <c r="Q378" s="134"/>
      <c r="T378" s="133"/>
    </row>
    <row r="379" spans="11:20" s="130" customFormat="1" ht="14.25">
      <c r="K379" s="133"/>
      <c r="P379" s="134"/>
      <c r="Q379" s="134"/>
      <c r="T379" s="133"/>
    </row>
    <row r="380" spans="11:20" s="130" customFormat="1" ht="14.25">
      <c r="K380" s="133"/>
      <c r="P380" s="134"/>
      <c r="Q380" s="134"/>
      <c r="T380" s="133"/>
    </row>
    <row r="381" spans="11:20" s="130" customFormat="1" ht="14.25">
      <c r="K381" s="133"/>
      <c r="P381" s="134"/>
      <c r="Q381" s="134"/>
      <c r="T381" s="133"/>
    </row>
    <row r="382" spans="11:20" s="130" customFormat="1" ht="14.25">
      <c r="K382" s="133"/>
      <c r="P382" s="134"/>
      <c r="Q382" s="134"/>
      <c r="T382" s="133"/>
    </row>
    <row r="383" spans="11:20" s="130" customFormat="1" ht="14.25">
      <c r="K383" s="133"/>
      <c r="P383" s="134"/>
      <c r="Q383" s="134"/>
      <c r="T383" s="133"/>
    </row>
    <row r="384" spans="11:20" s="130" customFormat="1" ht="14.25">
      <c r="K384" s="133"/>
      <c r="P384" s="134"/>
      <c r="Q384" s="134"/>
      <c r="T384" s="133"/>
    </row>
    <row r="385" spans="11:20" s="130" customFormat="1" ht="14.25">
      <c r="K385" s="133"/>
      <c r="P385" s="134"/>
      <c r="Q385" s="134"/>
      <c r="T385" s="133"/>
    </row>
    <row r="386" spans="11:20" s="130" customFormat="1" ht="14.25">
      <c r="K386" s="133"/>
      <c r="P386" s="134"/>
      <c r="Q386" s="134"/>
      <c r="T386" s="133"/>
    </row>
    <row r="387" spans="11:20" s="130" customFormat="1" ht="14.25">
      <c r="K387" s="133"/>
      <c r="P387" s="134"/>
      <c r="Q387" s="134"/>
      <c r="T387" s="133"/>
    </row>
    <row r="388" spans="11:20" s="130" customFormat="1" ht="14.25">
      <c r="K388" s="133"/>
      <c r="P388" s="134"/>
      <c r="Q388" s="134"/>
      <c r="T388" s="133"/>
    </row>
    <row r="389" spans="11:20" s="130" customFormat="1" ht="14.25">
      <c r="K389" s="133"/>
      <c r="P389" s="134"/>
      <c r="Q389" s="134"/>
      <c r="T389" s="133"/>
    </row>
    <row r="390" spans="11:20" s="130" customFormat="1" ht="14.25">
      <c r="K390" s="133"/>
      <c r="P390" s="134"/>
      <c r="Q390" s="134"/>
      <c r="T390" s="133"/>
    </row>
    <row r="391" spans="11:20" s="130" customFormat="1" ht="14.25">
      <c r="K391" s="133"/>
      <c r="P391" s="134"/>
      <c r="Q391" s="134"/>
      <c r="T391" s="133"/>
    </row>
    <row r="392" spans="11:20" s="130" customFormat="1" ht="14.25">
      <c r="K392" s="133"/>
      <c r="P392" s="134"/>
      <c r="Q392" s="134"/>
      <c r="T392" s="133"/>
    </row>
    <row r="393" spans="11:20" s="130" customFormat="1" ht="14.25">
      <c r="K393" s="133"/>
      <c r="P393" s="134"/>
      <c r="Q393" s="134"/>
      <c r="T393" s="133"/>
    </row>
    <row r="394" spans="11:20" s="130" customFormat="1" ht="14.25">
      <c r="K394" s="133"/>
      <c r="P394" s="134"/>
      <c r="Q394" s="134"/>
      <c r="T394" s="133"/>
    </row>
    <row r="395" spans="11:20" s="130" customFormat="1" ht="14.25">
      <c r="K395" s="133"/>
      <c r="P395" s="134"/>
      <c r="Q395" s="134"/>
      <c r="T395" s="133"/>
    </row>
    <row r="396" spans="11:20" s="130" customFormat="1" ht="14.25">
      <c r="K396" s="133"/>
      <c r="P396" s="134"/>
      <c r="Q396" s="134"/>
      <c r="T396" s="133"/>
    </row>
    <row r="397" spans="11:20" s="130" customFormat="1" ht="14.25">
      <c r="K397" s="133"/>
      <c r="P397" s="134"/>
      <c r="Q397" s="134"/>
      <c r="T397" s="133"/>
    </row>
    <row r="398" spans="11:20" s="130" customFormat="1" ht="14.25">
      <c r="K398" s="133"/>
      <c r="P398" s="134"/>
      <c r="Q398" s="134"/>
      <c r="T398" s="133"/>
    </row>
    <row r="399" spans="11:20" s="130" customFormat="1" ht="14.25">
      <c r="K399" s="133"/>
      <c r="P399" s="134"/>
      <c r="Q399" s="134"/>
      <c r="T399" s="133"/>
    </row>
    <row r="400" spans="11:20" s="130" customFormat="1" ht="14.25">
      <c r="K400" s="133"/>
      <c r="P400" s="134"/>
      <c r="Q400" s="134"/>
      <c r="T400" s="133"/>
    </row>
    <row r="401" spans="11:20" s="130" customFormat="1" ht="14.25">
      <c r="K401" s="133"/>
      <c r="P401" s="134"/>
      <c r="Q401" s="134"/>
      <c r="T401" s="133"/>
    </row>
    <row r="402" spans="11:20" s="130" customFormat="1" ht="14.25">
      <c r="K402" s="133"/>
      <c r="P402" s="134"/>
      <c r="Q402" s="134"/>
      <c r="T402" s="133"/>
    </row>
    <row r="403" spans="11:20" s="130" customFormat="1" ht="14.25">
      <c r="K403" s="133"/>
      <c r="P403" s="134"/>
      <c r="Q403" s="134"/>
      <c r="T403" s="133"/>
    </row>
    <row r="404" spans="11:20" s="130" customFormat="1" ht="14.25">
      <c r="K404" s="133"/>
      <c r="P404" s="134"/>
      <c r="Q404" s="134"/>
      <c r="T404" s="133"/>
    </row>
    <row r="405" spans="11:20" s="130" customFormat="1" ht="14.25">
      <c r="K405" s="133"/>
      <c r="P405" s="134"/>
      <c r="Q405" s="134"/>
      <c r="T405" s="133"/>
    </row>
    <row r="406" spans="11:20" s="130" customFormat="1" ht="14.25">
      <c r="K406" s="133"/>
      <c r="P406" s="134"/>
      <c r="Q406" s="134"/>
      <c r="T406" s="133"/>
    </row>
    <row r="407" spans="11:20" s="130" customFormat="1" ht="14.25">
      <c r="K407" s="133"/>
      <c r="P407" s="134"/>
      <c r="Q407" s="134"/>
      <c r="T407" s="133"/>
    </row>
    <row r="408" spans="11:20" s="130" customFormat="1" ht="14.25">
      <c r="K408" s="133"/>
      <c r="P408" s="134"/>
      <c r="Q408" s="134"/>
      <c r="T408" s="133"/>
    </row>
    <row r="409" spans="11:20" s="130" customFormat="1" ht="14.25">
      <c r="K409" s="133"/>
      <c r="P409" s="134"/>
      <c r="Q409" s="134"/>
      <c r="T409" s="133"/>
    </row>
    <row r="410" spans="11:20" s="130" customFormat="1" ht="14.25">
      <c r="K410" s="133"/>
      <c r="P410" s="134"/>
      <c r="Q410" s="134"/>
      <c r="T410" s="133"/>
    </row>
    <row r="411" spans="11:20" s="130" customFormat="1" ht="14.25">
      <c r="K411" s="133"/>
      <c r="P411" s="134"/>
      <c r="Q411" s="134"/>
      <c r="T411" s="133"/>
    </row>
    <row r="412" spans="11:20" s="130" customFormat="1" ht="14.25">
      <c r="K412" s="133"/>
      <c r="P412" s="134"/>
      <c r="Q412" s="134"/>
      <c r="T412" s="133"/>
    </row>
    <row r="413" spans="11:20" s="130" customFormat="1" ht="14.25">
      <c r="K413" s="133"/>
      <c r="P413" s="134"/>
      <c r="Q413" s="134"/>
      <c r="T413" s="133"/>
    </row>
    <row r="414" spans="11:20" s="130" customFormat="1" ht="14.25">
      <c r="K414" s="133"/>
      <c r="P414" s="134"/>
      <c r="Q414" s="134"/>
      <c r="T414" s="133"/>
    </row>
    <row r="415" spans="11:20" s="130" customFormat="1" ht="14.25">
      <c r="K415" s="133"/>
      <c r="P415" s="134"/>
      <c r="Q415" s="134"/>
      <c r="T415" s="133"/>
    </row>
    <row r="416" spans="11:20" s="130" customFormat="1" ht="14.25">
      <c r="K416" s="133"/>
      <c r="P416" s="134"/>
      <c r="Q416" s="134"/>
      <c r="T416" s="133"/>
    </row>
    <row r="417" spans="11:20" s="130" customFormat="1" ht="14.25">
      <c r="K417" s="133"/>
      <c r="P417" s="134"/>
      <c r="Q417" s="134"/>
      <c r="T417" s="133"/>
    </row>
    <row r="418" spans="11:20" s="130" customFormat="1" ht="14.25">
      <c r="K418" s="133"/>
      <c r="P418" s="134"/>
      <c r="Q418" s="134"/>
      <c r="T418" s="133"/>
    </row>
    <row r="419" spans="11:20" s="130" customFormat="1" ht="14.25">
      <c r="K419" s="133"/>
      <c r="P419" s="134"/>
      <c r="Q419" s="134"/>
      <c r="T419" s="133"/>
    </row>
    <row r="420" spans="11:20" s="130" customFormat="1" ht="14.25">
      <c r="K420" s="133"/>
      <c r="P420" s="134"/>
      <c r="Q420" s="134"/>
      <c r="T420" s="133"/>
    </row>
    <row r="421" spans="11:20" s="130" customFormat="1" ht="14.25">
      <c r="K421" s="133"/>
      <c r="P421" s="134"/>
      <c r="Q421" s="134"/>
      <c r="T421" s="133"/>
    </row>
    <row r="422" spans="11:20" s="130" customFormat="1" ht="14.25">
      <c r="K422" s="133"/>
      <c r="P422" s="134"/>
      <c r="Q422" s="134"/>
      <c r="T422" s="133"/>
    </row>
    <row r="423" spans="11:20" s="130" customFormat="1" ht="14.25">
      <c r="K423" s="133"/>
      <c r="P423" s="134"/>
      <c r="Q423" s="134"/>
      <c r="T423" s="133"/>
    </row>
  </sheetData>
  <sheetProtection/>
  <protectedRanges>
    <protectedRange sqref="A1 D1:X1 X2:X93" name="Plage4_2"/>
    <protectedRange sqref="B1:C1" name="Plage4_1_1"/>
    <protectedRange sqref="B94:C139 F2:F8 D2:E139 F10:F139 A2:A139 G2:K139" name="Plage1_1"/>
    <protectedRange sqref="P2:T139" name="Plage2"/>
    <protectedRange sqref="V2:V51 V53:V139" name="Plage3"/>
  </protectedRanges>
  <autoFilter ref="A1:X94"/>
  <conditionalFormatting sqref="U2:U139 M2:M4 N2:O82 L83:O139 L2:L82 M6:M82">
    <cfRule type="cellIs" priority="172" dxfId="11" operator="equal" stopIfTrue="1">
      <formula>3</formula>
    </cfRule>
    <cfRule type="cellIs" priority="173" dxfId="1" operator="equal" stopIfTrue="1">
      <formula>2</formula>
    </cfRule>
    <cfRule type="cellIs" priority="174" dxfId="2" operator="equal" stopIfTrue="1">
      <formula>1</formula>
    </cfRule>
  </conditionalFormatting>
  <conditionalFormatting sqref="A1:A139">
    <cfRule type="expression" priority="175" dxfId="6" stopIfTrue="1">
      <formula>OR($T1&gt;$K1,$S1&gt;$J1)</formula>
    </cfRule>
    <cfRule type="expression" priority="176" dxfId="6" stopIfTrue="1">
      <formula>OR(AND(OR($L1=2,$L1=3),$P1=""),AND(OR($U1=2,$U1=3),$V1=""))</formula>
    </cfRule>
    <cfRule type="expression" priority="177" dxfId="6" stopIfTrue="1">
      <formula>OR(AND($L1=1,$P1&lt;&gt;""),AND($U1=1,$V1&lt;&gt;""))</formula>
    </cfRule>
  </conditionalFormatting>
  <printOptions/>
  <pageMargins left="0.2" right="0.2" top="0.26" bottom="0.75" header="0.18" footer="0.3"/>
  <pageSetup fitToHeight="0" fitToWidth="1" horizontalDpi="300" verticalDpi="3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PageLayoutView="0" workbookViewId="0" topLeftCell="A1">
      <selection activeCell="G51" sqref="G51:G57"/>
    </sheetView>
  </sheetViews>
  <sheetFormatPr defaultColWidth="11.421875" defaultRowHeight="15"/>
  <cols>
    <col min="2" max="2" width="18.28125" style="0" customWidth="1"/>
    <col min="3" max="3" width="14.00390625" style="10" customWidth="1"/>
    <col min="4" max="4" width="20.8515625" style="3" customWidth="1"/>
    <col min="5" max="5" width="7.8515625" style="4" customWidth="1"/>
    <col min="6" max="6" width="67.28125" style="48" customWidth="1"/>
    <col min="7" max="7" width="11.421875" style="48" customWidth="1"/>
    <col min="8" max="12" width="8.7109375" style="0" customWidth="1"/>
  </cols>
  <sheetData>
    <row r="1" spans="1:12" ht="15.75">
      <c r="A1" s="1"/>
      <c r="B1" s="2" t="s">
        <v>159</v>
      </c>
      <c r="C1" s="1"/>
      <c r="D1" s="46" t="s">
        <v>159</v>
      </c>
      <c r="E1" s="47"/>
      <c r="H1" s="3"/>
      <c r="I1" s="3"/>
      <c r="J1" s="3"/>
      <c r="K1" s="3"/>
      <c r="L1" s="3"/>
    </row>
    <row r="2" spans="1:12" ht="14.25">
      <c r="A2" s="1"/>
      <c r="B2" s="3"/>
      <c r="C2" s="1"/>
      <c r="H2" s="3"/>
      <c r="I2" s="3"/>
      <c r="J2" s="3"/>
      <c r="K2" s="3"/>
      <c r="L2" s="3"/>
    </row>
    <row r="3" spans="1:12" ht="22.5">
      <c r="A3" s="5" t="s">
        <v>160</v>
      </c>
      <c r="B3" s="6" t="s">
        <v>161</v>
      </c>
      <c r="C3" s="49" t="s">
        <v>129</v>
      </c>
      <c r="D3" s="50" t="s">
        <v>130</v>
      </c>
      <c r="E3" s="51" t="s">
        <v>162</v>
      </c>
      <c r="F3" s="51" t="s">
        <v>131</v>
      </c>
      <c r="G3" s="52"/>
      <c r="H3" s="3"/>
      <c r="I3" s="3"/>
      <c r="J3" s="3"/>
      <c r="K3" s="3"/>
      <c r="L3" s="3"/>
    </row>
    <row r="4" spans="1:12" ht="14.25">
      <c r="A4" s="201" t="s">
        <v>163</v>
      </c>
      <c r="B4" s="191" t="s">
        <v>164</v>
      </c>
      <c r="C4" s="188" t="s">
        <v>163</v>
      </c>
      <c r="D4" s="188" t="s">
        <v>164</v>
      </c>
      <c r="E4" s="53"/>
      <c r="F4" s="54" t="s">
        <v>132</v>
      </c>
      <c r="H4" s="3"/>
      <c r="I4" s="3"/>
      <c r="J4" s="3"/>
      <c r="K4" s="3"/>
      <c r="L4" s="3"/>
    </row>
    <row r="5" spans="1:12" ht="14.25">
      <c r="A5" s="202"/>
      <c r="B5" s="192"/>
      <c r="C5" s="189"/>
      <c r="D5" s="189"/>
      <c r="E5" s="55">
        <v>11</v>
      </c>
      <c r="F5" s="56" t="s">
        <v>222</v>
      </c>
      <c r="H5" s="3"/>
      <c r="I5" s="3"/>
      <c r="J5" s="3"/>
      <c r="K5" s="3"/>
      <c r="L5" s="3"/>
    </row>
    <row r="6" spans="1:12" ht="14.25">
      <c r="A6" s="202"/>
      <c r="B6" s="192"/>
      <c r="C6" s="189"/>
      <c r="D6" s="189"/>
      <c r="E6" s="55">
        <v>12</v>
      </c>
      <c r="F6" s="56"/>
      <c r="H6" s="3"/>
      <c r="I6" s="3"/>
      <c r="J6" s="3"/>
      <c r="K6" s="3"/>
      <c r="L6" s="3"/>
    </row>
    <row r="7" spans="1:12" ht="14.25">
      <c r="A7" s="202"/>
      <c r="B7" s="192"/>
      <c r="C7" s="189"/>
      <c r="D7" s="189"/>
      <c r="E7" s="55">
        <v>13</v>
      </c>
      <c r="F7" s="56"/>
      <c r="H7" s="3"/>
      <c r="I7" s="3"/>
      <c r="J7" s="3"/>
      <c r="K7" s="3"/>
      <c r="L7" s="3"/>
    </row>
    <row r="8" spans="1:12" ht="14.25">
      <c r="A8" s="203"/>
      <c r="B8" s="193"/>
      <c r="C8" s="189"/>
      <c r="D8" s="189"/>
      <c r="E8" s="55">
        <v>14</v>
      </c>
      <c r="F8" s="56"/>
      <c r="H8" s="3"/>
      <c r="I8" s="3"/>
      <c r="J8" s="3"/>
      <c r="K8" s="3"/>
      <c r="L8" s="3"/>
    </row>
    <row r="9" spans="1:12" ht="14.25">
      <c r="A9" s="201" t="s">
        <v>165</v>
      </c>
      <c r="B9" s="191" t="s">
        <v>166</v>
      </c>
      <c r="C9" s="190"/>
      <c r="D9" s="190"/>
      <c r="E9" s="55">
        <v>15</v>
      </c>
      <c r="F9" s="56"/>
      <c r="H9" s="3"/>
      <c r="I9" s="3"/>
      <c r="J9" s="3"/>
      <c r="K9" s="3"/>
      <c r="L9" s="3"/>
    </row>
    <row r="10" spans="1:15" ht="14.25">
      <c r="A10" s="202"/>
      <c r="B10" s="192"/>
      <c r="C10" s="188" t="s">
        <v>165</v>
      </c>
      <c r="D10" s="188" t="s">
        <v>166</v>
      </c>
      <c r="E10" s="53"/>
      <c r="F10" s="54" t="s">
        <v>133</v>
      </c>
      <c r="H10" s="26"/>
      <c r="I10" s="26"/>
      <c r="J10" s="26"/>
      <c r="K10" s="26"/>
      <c r="L10" s="26"/>
      <c r="M10" s="28"/>
      <c r="N10" s="28"/>
      <c r="O10" s="28"/>
    </row>
    <row r="11" spans="1:12" ht="14.25">
      <c r="A11" s="202"/>
      <c r="B11" s="192"/>
      <c r="C11" s="189"/>
      <c r="D11" s="189"/>
      <c r="E11" s="55">
        <v>21</v>
      </c>
      <c r="F11" s="56" t="s">
        <v>221</v>
      </c>
      <c r="H11" s="3"/>
      <c r="I11" s="3"/>
      <c r="J11" s="3"/>
      <c r="K11" s="3"/>
      <c r="L11" s="3"/>
    </row>
    <row r="12" spans="1:12" ht="14.25">
      <c r="A12" s="202"/>
      <c r="B12" s="192"/>
      <c r="C12" s="189"/>
      <c r="D12" s="189"/>
      <c r="E12" s="55">
        <v>22</v>
      </c>
      <c r="F12" s="56"/>
      <c r="H12" s="3"/>
      <c r="I12" s="3"/>
      <c r="J12" s="3"/>
      <c r="K12" s="3"/>
      <c r="L12" s="3"/>
    </row>
    <row r="13" spans="1:12" ht="14.25">
      <c r="A13" s="203"/>
      <c r="B13" s="193"/>
      <c r="C13" s="189"/>
      <c r="D13" s="189"/>
      <c r="E13" s="55">
        <v>23</v>
      </c>
      <c r="F13" s="56"/>
      <c r="H13" s="3"/>
      <c r="I13" s="3"/>
      <c r="J13" s="3"/>
      <c r="K13" s="3"/>
      <c r="L13" s="3"/>
    </row>
    <row r="14" spans="1:12" ht="14.25">
      <c r="A14" s="201" t="s">
        <v>167</v>
      </c>
      <c r="B14" s="191" t="s">
        <v>168</v>
      </c>
      <c r="C14" s="189"/>
      <c r="D14" s="189"/>
      <c r="E14" s="55">
        <v>24</v>
      </c>
      <c r="F14" s="56"/>
      <c r="H14" s="3"/>
      <c r="I14" s="3"/>
      <c r="J14" s="3"/>
      <c r="K14" s="3"/>
      <c r="L14" s="3"/>
    </row>
    <row r="15" spans="1:12" ht="14.25">
      <c r="A15" s="202"/>
      <c r="B15" s="192"/>
      <c r="C15" s="190"/>
      <c r="D15" s="190"/>
      <c r="E15" s="55">
        <v>25</v>
      </c>
      <c r="F15" s="56"/>
      <c r="H15" s="3"/>
      <c r="I15" s="3"/>
      <c r="J15" s="3"/>
      <c r="K15" s="3"/>
      <c r="L15" s="3"/>
    </row>
    <row r="16" spans="1:12" ht="14.25">
      <c r="A16" s="202"/>
      <c r="B16" s="192"/>
      <c r="C16" s="188" t="s">
        <v>167</v>
      </c>
      <c r="D16" s="188" t="s">
        <v>168</v>
      </c>
      <c r="E16" s="53"/>
      <c r="F16" s="54" t="s">
        <v>134</v>
      </c>
      <c r="H16" s="3"/>
      <c r="I16" s="3"/>
      <c r="J16" s="3"/>
      <c r="K16" s="3"/>
      <c r="L16" s="3"/>
    </row>
    <row r="17" spans="1:12" ht="14.25">
      <c r="A17" s="202"/>
      <c r="B17" s="192"/>
      <c r="C17" s="189"/>
      <c r="D17" s="189"/>
      <c r="E17" s="55">
        <v>31</v>
      </c>
      <c r="F17" s="56" t="s">
        <v>220</v>
      </c>
      <c r="H17" s="3"/>
      <c r="I17" s="3"/>
      <c r="J17" s="3"/>
      <c r="K17" s="3"/>
      <c r="L17" s="3"/>
    </row>
    <row r="18" spans="1:12" ht="14.25">
      <c r="A18" s="203"/>
      <c r="B18" s="193"/>
      <c r="C18" s="189"/>
      <c r="D18" s="189"/>
      <c r="E18" s="55">
        <v>32</v>
      </c>
      <c r="F18" s="56"/>
      <c r="H18" s="3"/>
      <c r="I18" s="3"/>
      <c r="J18" s="3"/>
      <c r="K18" s="3"/>
      <c r="L18" s="3"/>
    </row>
    <row r="19" spans="1:12" ht="14.25">
      <c r="A19" s="201" t="s">
        <v>169</v>
      </c>
      <c r="B19" s="191" t="s">
        <v>170</v>
      </c>
      <c r="C19" s="189"/>
      <c r="D19" s="189"/>
      <c r="E19" s="55">
        <v>33</v>
      </c>
      <c r="F19" s="56"/>
      <c r="H19" s="3"/>
      <c r="I19" s="3"/>
      <c r="J19" s="3"/>
      <c r="K19" s="3"/>
      <c r="L19" s="3"/>
    </row>
    <row r="20" spans="1:12" ht="14.25">
      <c r="A20" s="202"/>
      <c r="B20" s="192"/>
      <c r="C20" s="189"/>
      <c r="D20" s="189"/>
      <c r="E20" s="55">
        <v>34</v>
      </c>
      <c r="F20" s="56"/>
      <c r="H20" s="3"/>
      <c r="I20" s="3"/>
      <c r="J20" s="3"/>
      <c r="K20" s="3"/>
      <c r="L20" s="3"/>
    </row>
    <row r="21" spans="1:12" ht="14.25">
      <c r="A21" s="202"/>
      <c r="B21" s="192"/>
      <c r="C21" s="190"/>
      <c r="D21" s="190"/>
      <c r="E21" s="55">
        <v>35</v>
      </c>
      <c r="F21" s="56"/>
      <c r="H21" s="3"/>
      <c r="I21" s="3"/>
      <c r="J21" s="3"/>
      <c r="K21" s="3"/>
      <c r="L21" s="3"/>
    </row>
    <row r="22" spans="1:12" ht="14.25">
      <c r="A22" s="202"/>
      <c r="B22" s="192"/>
      <c r="C22" s="188" t="s">
        <v>169</v>
      </c>
      <c r="D22" s="188" t="s">
        <v>170</v>
      </c>
      <c r="E22" s="53"/>
      <c r="F22" s="54" t="s">
        <v>0</v>
      </c>
      <c r="H22" s="3"/>
      <c r="I22" s="3"/>
      <c r="J22" s="3"/>
      <c r="K22" s="3"/>
      <c r="L22" s="3"/>
    </row>
    <row r="23" spans="1:12" ht="14.25">
      <c r="A23" s="203"/>
      <c r="B23" s="193"/>
      <c r="C23" s="189"/>
      <c r="D23" s="189"/>
      <c r="E23" s="55">
        <v>41</v>
      </c>
      <c r="F23" s="56" t="s">
        <v>219</v>
      </c>
      <c r="H23" s="3"/>
      <c r="I23" s="3"/>
      <c r="J23" s="3"/>
      <c r="K23" s="3"/>
      <c r="L23" s="3"/>
    </row>
    <row r="24" spans="1:12" ht="14.25">
      <c r="A24" s="201" t="s">
        <v>171</v>
      </c>
      <c r="B24" s="191" t="s">
        <v>172</v>
      </c>
      <c r="C24" s="189"/>
      <c r="D24" s="189"/>
      <c r="E24" s="55">
        <v>42</v>
      </c>
      <c r="F24" s="56"/>
      <c r="H24" s="3"/>
      <c r="I24" s="3"/>
      <c r="J24" s="3"/>
      <c r="K24" s="3"/>
      <c r="L24" s="3"/>
    </row>
    <row r="25" spans="1:12" ht="14.25">
      <c r="A25" s="202"/>
      <c r="B25" s="192"/>
      <c r="C25" s="189"/>
      <c r="D25" s="189"/>
      <c r="E25" s="55">
        <v>43</v>
      </c>
      <c r="F25" s="56"/>
      <c r="H25" s="3"/>
      <c r="I25" s="3"/>
      <c r="J25" s="3"/>
      <c r="K25" s="3"/>
      <c r="L25" s="3"/>
    </row>
    <row r="26" spans="1:12" ht="14.25">
      <c r="A26" s="202"/>
      <c r="B26" s="192"/>
      <c r="C26" s="189"/>
      <c r="D26" s="189"/>
      <c r="E26" s="55">
        <v>44</v>
      </c>
      <c r="F26" s="56"/>
      <c r="H26" s="3"/>
      <c r="I26" s="3"/>
      <c r="J26" s="3"/>
      <c r="K26" s="3"/>
      <c r="L26" s="3"/>
    </row>
    <row r="27" spans="1:12" ht="14.25">
      <c r="A27" s="202"/>
      <c r="B27" s="192"/>
      <c r="C27" s="190"/>
      <c r="D27" s="190"/>
      <c r="E27" s="55">
        <v>45</v>
      </c>
      <c r="F27" s="56"/>
      <c r="H27" s="3"/>
      <c r="I27" s="3"/>
      <c r="J27" s="3"/>
      <c r="K27" s="3"/>
      <c r="L27" s="3"/>
    </row>
    <row r="28" spans="1:12" ht="14.25">
      <c r="A28" s="203"/>
      <c r="B28" s="193"/>
      <c r="C28" s="188" t="s">
        <v>171</v>
      </c>
      <c r="D28" s="188" t="s">
        <v>172</v>
      </c>
      <c r="E28" s="53"/>
      <c r="F28" s="54" t="s">
        <v>135</v>
      </c>
      <c r="H28" s="3"/>
      <c r="I28" s="3"/>
      <c r="J28" s="3"/>
      <c r="K28" s="3"/>
      <c r="L28" s="3"/>
    </row>
    <row r="29" spans="1:12" ht="14.25">
      <c r="A29" s="7"/>
      <c r="B29" s="8"/>
      <c r="C29" s="189"/>
      <c r="D29" s="189"/>
      <c r="E29" s="55">
        <v>51</v>
      </c>
      <c r="F29" s="56" t="s">
        <v>218</v>
      </c>
      <c r="H29" s="3"/>
      <c r="I29" s="3"/>
      <c r="J29" s="3"/>
      <c r="K29" s="3"/>
      <c r="L29" s="3"/>
    </row>
    <row r="30" spans="1:12" ht="14.25">
      <c r="A30" s="10"/>
      <c r="B30" s="3"/>
      <c r="C30" s="189"/>
      <c r="D30" s="189"/>
      <c r="E30" s="55">
        <v>52</v>
      </c>
      <c r="F30" s="56"/>
      <c r="H30" s="3"/>
      <c r="I30" s="3"/>
      <c r="J30" s="3"/>
      <c r="K30" s="3"/>
      <c r="L30" s="3"/>
    </row>
    <row r="31" spans="1:12" ht="15.75">
      <c r="A31" s="1"/>
      <c r="B31" s="2" t="s">
        <v>173</v>
      </c>
      <c r="C31" s="189"/>
      <c r="D31" s="189"/>
      <c r="E31" s="55">
        <v>53</v>
      </c>
      <c r="F31" s="56"/>
      <c r="H31" s="3"/>
      <c r="I31" s="3"/>
      <c r="J31" s="3"/>
      <c r="K31" s="3"/>
      <c r="L31" s="3"/>
    </row>
    <row r="32" spans="1:12" ht="14.25">
      <c r="A32" s="10"/>
      <c r="B32" s="3"/>
      <c r="C32" s="189"/>
      <c r="D32" s="189"/>
      <c r="E32" s="55">
        <v>54</v>
      </c>
      <c r="F32" s="56"/>
      <c r="H32" s="3"/>
      <c r="I32" s="3"/>
      <c r="J32" s="3"/>
      <c r="K32" s="3"/>
      <c r="L32" s="3"/>
    </row>
    <row r="33" spans="1:12" ht="14.25">
      <c r="A33" s="11" t="s">
        <v>160</v>
      </c>
      <c r="B33" s="6" t="s">
        <v>161</v>
      </c>
      <c r="C33" s="190"/>
      <c r="D33" s="190"/>
      <c r="E33" s="55">
        <v>55</v>
      </c>
      <c r="F33" s="56"/>
      <c r="H33" s="3"/>
      <c r="I33" s="3"/>
      <c r="J33" s="3"/>
      <c r="K33" s="3"/>
      <c r="L33" s="3"/>
    </row>
    <row r="34" spans="1:12" ht="14.25">
      <c r="A34" s="13" t="s">
        <v>175</v>
      </c>
      <c r="B34" s="14" t="s">
        <v>176</v>
      </c>
      <c r="C34" s="7"/>
      <c r="D34" s="8"/>
      <c r="E34" s="9"/>
      <c r="F34" s="57"/>
      <c r="H34" s="3"/>
      <c r="I34" s="3"/>
      <c r="J34" s="3"/>
      <c r="K34" s="3"/>
      <c r="L34" s="3"/>
    </row>
    <row r="35" spans="1:12" ht="14.25">
      <c r="A35" s="16" t="s">
        <v>178</v>
      </c>
      <c r="B35" s="17"/>
      <c r="H35" s="3"/>
      <c r="I35" s="3"/>
      <c r="J35" s="3"/>
      <c r="K35" s="3"/>
      <c r="L35" s="3"/>
    </row>
    <row r="36" spans="1:12" ht="14.25">
      <c r="A36" s="13" t="s">
        <v>179</v>
      </c>
      <c r="B36" s="14" t="s">
        <v>180</v>
      </c>
      <c r="C36" s="1"/>
      <c r="D36" s="46" t="s">
        <v>173</v>
      </c>
      <c r="E36" s="47"/>
      <c r="H36" s="3"/>
      <c r="I36" s="3"/>
      <c r="J36" s="3"/>
      <c r="K36" s="3"/>
      <c r="L36" s="3"/>
    </row>
    <row r="37" spans="1:12" ht="14.25">
      <c r="A37" s="16" t="s">
        <v>182</v>
      </c>
      <c r="B37" s="17"/>
      <c r="H37" s="3"/>
      <c r="I37" s="3"/>
      <c r="J37" s="3"/>
      <c r="K37" s="3"/>
      <c r="L37" s="3"/>
    </row>
    <row r="38" spans="1:12" ht="22.5">
      <c r="A38" s="13" t="s">
        <v>183</v>
      </c>
      <c r="B38" s="14" t="s">
        <v>184</v>
      </c>
      <c r="C38" s="58" t="s">
        <v>136</v>
      </c>
      <c r="D38" s="59" t="s">
        <v>130</v>
      </c>
      <c r="E38" s="12"/>
      <c r="F38" s="60" t="s">
        <v>137</v>
      </c>
      <c r="G38" s="60" t="s">
        <v>174</v>
      </c>
      <c r="H38" s="3"/>
      <c r="I38" s="3"/>
      <c r="J38" s="3"/>
      <c r="K38" s="3"/>
      <c r="L38" s="3"/>
    </row>
    <row r="39" spans="1:12" ht="14.25">
      <c r="A39" s="16" t="s">
        <v>186</v>
      </c>
      <c r="B39" s="17"/>
      <c r="C39" s="13" t="s">
        <v>175</v>
      </c>
      <c r="D39" s="61" t="s">
        <v>138</v>
      </c>
      <c r="E39" s="15"/>
      <c r="F39" s="62" t="s">
        <v>177</v>
      </c>
      <c r="G39" s="63"/>
      <c r="H39" s="3"/>
      <c r="I39" s="3"/>
      <c r="J39" s="3"/>
      <c r="K39" s="3"/>
      <c r="L39" s="3"/>
    </row>
    <row r="40" spans="1:12" ht="14.25">
      <c r="A40" s="13" t="s">
        <v>187</v>
      </c>
      <c r="B40" s="14" t="s">
        <v>188</v>
      </c>
      <c r="C40" s="16" t="s">
        <v>178</v>
      </c>
      <c r="D40" s="64"/>
      <c r="E40" s="18"/>
      <c r="F40" s="65"/>
      <c r="G40" s="66" t="s">
        <v>178</v>
      </c>
      <c r="H40" s="3"/>
      <c r="I40" s="3"/>
      <c r="J40" s="3"/>
      <c r="K40" s="3"/>
      <c r="L40" s="3"/>
    </row>
    <row r="41" spans="1:12" ht="14.25">
      <c r="A41" s="16" t="s">
        <v>190</v>
      </c>
      <c r="B41" s="17"/>
      <c r="C41" s="13" t="s">
        <v>179</v>
      </c>
      <c r="D41" s="61" t="s">
        <v>180</v>
      </c>
      <c r="E41" s="15"/>
      <c r="F41" s="62" t="s">
        <v>181</v>
      </c>
      <c r="G41" s="63"/>
      <c r="H41" s="3"/>
      <c r="I41" s="3"/>
      <c r="J41" s="3"/>
      <c r="K41" s="3"/>
      <c r="L41" s="3"/>
    </row>
    <row r="42" spans="1:12" ht="14.25">
      <c r="A42" s="13" t="s">
        <v>191</v>
      </c>
      <c r="B42" s="14" t="s">
        <v>192</v>
      </c>
      <c r="C42" s="16" t="s">
        <v>182</v>
      </c>
      <c r="D42" s="64"/>
      <c r="E42" s="18"/>
      <c r="F42" s="65"/>
      <c r="G42" s="66" t="s">
        <v>182</v>
      </c>
      <c r="H42" s="3"/>
      <c r="I42" s="3"/>
      <c r="J42" s="3"/>
      <c r="K42" s="3"/>
      <c r="L42" s="3"/>
    </row>
    <row r="43" spans="1:12" ht="14.25">
      <c r="A43" s="10"/>
      <c r="B43" s="3"/>
      <c r="C43" s="13" t="s">
        <v>183</v>
      </c>
      <c r="D43" s="61" t="s">
        <v>184</v>
      </c>
      <c r="E43" s="15"/>
      <c r="F43" s="62" t="s">
        <v>185</v>
      </c>
      <c r="G43" s="63"/>
      <c r="H43" s="3"/>
      <c r="I43" s="3"/>
      <c r="J43" s="3"/>
      <c r="K43" s="3"/>
      <c r="L43" s="3"/>
    </row>
    <row r="44" spans="1:12" ht="14.25">
      <c r="A44" s="10"/>
      <c r="B44" s="3"/>
      <c r="C44" s="16" t="s">
        <v>186</v>
      </c>
      <c r="D44" s="64"/>
      <c r="E44" s="18"/>
      <c r="F44" s="65"/>
      <c r="G44" s="66" t="s">
        <v>186</v>
      </c>
      <c r="H44" s="3"/>
      <c r="I44" s="3"/>
      <c r="J44" s="3"/>
      <c r="K44" s="3"/>
      <c r="L44" s="3"/>
    </row>
    <row r="45" spans="1:12" ht="15.75">
      <c r="A45" s="1"/>
      <c r="B45" s="2" t="s">
        <v>194</v>
      </c>
      <c r="C45" s="13" t="s">
        <v>187</v>
      </c>
      <c r="D45" s="61" t="s">
        <v>188</v>
      </c>
      <c r="E45" s="15"/>
      <c r="F45" s="62" t="s">
        <v>189</v>
      </c>
      <c r="G45" s="63"/>
      <c r="H45" s="3"/>
      <c r="I45" s="3"/>
      <c r="J45" s="3"/>
      <c r="K45" s="3"/>
      <c r="L45" s="3"/>
    </row>
    <row r="46" spans="1:12" ht="14.25">
      <c r="A46" s="10"/>
      <c r="B46" s="3"/>
      <c r="C46" s="16" t="s">
        <v>190</v>
      </c>
      <c r="D46" s="64"/>
      <c r="E46" s="18"/>
      <c r="F46" s="65"/>
      <c r="G46" s="66" t="s">
        <v>190</v>
      </c>
      <c r="H46" s="3"/>
      <c r="I46" s="3"/>
      <c r="J46" s="3"/>
      <c r="K46" s="3"/>
      <c r="L46" s="3"/>
    </row>
    <row r="47" spans="1:12" ht="14.25">
      <c r="A47" s="5" t="s">
        <v>160</v>
      </c>
      <c r="B47" s="6" t="s">
        <v>161</v>
      </c>
      <c r="C47" s="13" t="s">
        <v>191</v>
      </c>
      <c r="D47" s="61" t="s">
        <v>192</v>
      </c>
      <c r="E47" s="15"/>
      <c r="F47" s="62" t="s">
        <v>193</v>
      </c>
      <c r="G47" s="63"/>
      <c r="H47" s="3"/>
      <c r="I47" s="3"/>
      <c r="J47" s="3"/>
      <c r="K47" s="3"/>
      <c r="L47" s="3"/>
    </row>
    <row r="48" spans="1:12" ht="14.25">
      <c r="A48" s="19" t="s">
        <v>195</v>
      </c>
      <c r="B48" s="20" t="s">
        <v>196</v>
      </c>
      <c r="H48" s="3"/>
      <c r="I48" s="3"/>
      <c r="J48" s="3"/>
      <c r="K48" s="3"/>
      <c r="L48" s="3"/>
    </row>
    <row r="49" spans="1:12" ht="14.25">
      <c r="A49" s="21" t="s">
        <v>198</v>
      </c>
      <c r="B49" s="20" t="s">
        <v>199</v>
      </c>
      <c r="H49" s="3"/>
      <c r="I49" s="3"/>
      <c r="J49" s="3"/>
      <c r="K49" s="3"/>
      <c r="L49" s="3"/>
    </row>
    <row r="50" spans="1:12" ht="14.25">
      <c r="A50" s="22" t="s">
        <v>201</v>
      </c>
      <c r="B50" s="20" t="s">
        <v>202</v>
      </c>
      <c r="C50" s="1"/>
      <c r="D50" s="46" t="s">
        <v>194</v>
      </c>
      <c r="E50" s="47"/>
      <c r="H50" s="3"/>
      <c r="I50" s="3"/>
      <c r="J50" s="3"/>
      <c r="K50" s="3"/>
      <c r="L50" s="3"/>
    </row>
    <row r="51" spans="1:12" ht="14.25">
      <c r="A51" s="10"/>
      <c r="B51" s="3"/>
      <c r="G51" s="206" t="s">
        <v>233</v>
      </c>
      <c r="H51" s="194" t="s">
        <v>232</v>
      </c>
      <c r="I51" s="194"/>
      <c r="J51" s="194"/>
      <c r="K51" s="194"/>
      <c r="L51" s="194"/>
    </row>
    <row r="52" spans="1:12" ht="14.25">
      <c r="A52" s="10"/>
      <c r="B52" s="3"/>
      <c r="C52" s="58" t="s">
        <v>139</v>
      </c>
      <c r="D52" s="59" t="s">
        <v>130</v>
      </c>
      <c r="E52" s="5"/>
      <c r="F52" s="139" t="s">
        <v>140</v>
      </c>
      <c r="G52" s="206"/>
      <c r="H52" s="23">
        <v>1</v>
      </c>
      <c r="I52" s="23">
        <v>2</v>
      </c>
      <c r="J52" s="23">
        <v>3</v>
      </c>
      <c r="K52" s="23">
        <v>4</v>
      </c>
      <c r="L52" s="23">
        <v>5</v>
      </c>
    </row>
    <row r="53" spans="1:12" ht="15" customHeight="1">
      <c r="A53" s="10"/>
      <c r="B53" s="3"/>
      <c r="C53" s="19" t="s">
        <v>195</v>
      </c>
      <c r="D53" s="20" t="s">
        <v>196</v>
      </c>
      <c r="E53" s="20"/>
      <c r="F53" s="140" t="s">
        <v>197</v>
      </c>
      <c r="G53" s="206"/>
      <c r="H53" s="21">
        <v>1</v>
      </c>
      <c r="I53" s="21">
        <v>2</v>
      </c>
      <c r="J53" s="21">
        <v>3</v>
      </c>
      <c r="K53" s="21">
        <v>3</v>
      </c>
      <c r="L53" s="21">
        <v>3</v>
      </c>
    </row>
    <row r="54" spans="1:12" ht="14.25">
      <c r="A54" s="10"/>
      <c r="B54" s="3"/>
      <c r="C54" s="21" t="s">
        <v>198</v>
      </c>
      <c r="D54" s="20" t="s">
        <v>199</v>
      </c>
      <c r="E54" s="20"/>
      <c r="F54" s="140" t="s">
        <v>200</v>
      </c>
      <c r="G54" s="206"/>
      <c r="H54" s="21">
        <v>1</v>
      </c>
      <c r="I54" s="21">
        <v>2</v>
      </c>
      <c r="J54" s="21">
        <v>2</v>
      </c>
      <c r="K54" s="21">
        <v>3</v>
      </c>
      <c r="L54" s="21">
        <v>3</v>
      </c>
    </row>
    <row r="55" spans="1:12" ht="22.5">
      <c r="A55" s="10"/>
      <c r="B55" s="3"/>
      <c r="C55" s="22" t="s">
        <v>201</v>
      </c>
      <c r="D55" s="20" t="s">
        <v>202</v>
      </c>
      <c r="E55" s="20"/>
      <c r="F55" s="140" t="s">
        <v>203</v>
      </c>
      <c r="G55" s="206"/>
      <c r="H55" s="21">
        <v>1</v>
      </c>
      <c r="I55" s="21">
        <v>1</v>
      </c>
      <c r="J55" s="21">
        <v>2</v>
      </c>
      <c r="K55" s="21">
        <v>2</v>
      </c>
      <c r="L55" s="21">
        <v>3</v>
      </c>
    </row>
    <row r="56" spans="1:12" ht="14.25">
      <c r="A56" s="10"/>
      <c r="B56" s="3"/>
      <c r="G56" s="206"/>
      <c r="H56" s="21">
        <v>1</v>
      </c>
      <c r="I56" s="21">
        <v>1</v>
      </c>
      <c r="J56" s="21">
        <v>1</v>
      </c>
      <c r="K56" s="21">
        <v>2</v>
      </c>
      <c r="L56" s="21">
        <v>2</v>
      </c>
    </row>
    <row r="57" spans="1:12" ht="15.75">
      <c r="A57" s="1"/>
      <c r="B57" s="2" t="s">
        <v>204</v>
      </c>
      <c r="G57" s="206"/>
      <c r="H57" s="21">
        <v>1</v>
      </c>
      <c r="I57" s="21">
        <v>1</v>
      </c>
      <c r="J57" s="21">
        <v>1</v>
      </c>
      <c r="K57" s="21">
        <v>1</v>
      </c>
      <c r="L57" s="21">
        <v>1</v>
      </c>
    </row>
    <row r="58" spans="1:12" ht="14.25">
      <c r="A58" s="10"/>
      <c r="B58" s="3"/>
      <c r="H58" s="3"/>
      <c r="I58" s="3"/>
      <c r="J58" s="3"/>
      <c r="K58" s="3"/>
      <c r="L58" s="3"/>
    </row>
    <row r="59" spans="1:12" ht="14.25">
      <c r="A59" s="5" t="s">
        <v>160</v>
      </c>
      <c r="B59" s="6" t="s">
        <v>161</v>
      </c>
      <c r="H59" s="3"/>
      <c r="I59" s="3"/>
      <c r="J59" s="3"/>
      <c r="K59" s="3"/>
      <c r="L59" s="3"/>
    </row>
    <row r="60" spans="1:12" ht="14.25">
      <c r="A60" s="24" t="s">
        <v>205</v>
      </c>
      <c r="B60" s="25" t="s">
        <v>206</v>
      </c>
      <c r="H60" s="3"/>
      <c r="I60" s="3"/>
      <c r="J60" s="3"/>
      <c r="K60" s="3"/>
      <c r="L60" s="3"/>
    </row>
    <row r="61" spans="1:12" ht="14.25">
      <c r="A61" s="195" t="s">
        <v>208</v>
      </c>
      <c r="B61" s="195" t="s">
        <v>209</v>
      </c>
      <c r="H61" s="3"/>
      <c r="I61" s="3"/>
      <c r="J61" s="3"/>
      <c r="K61" s="3"/>
      <c r="L61" s="3"/>
    </row>
    <row r="62" spans="1:12" ht="14.25">
      <c r="A62" s="196"/>
      <c r="B62" s="196"/>
      <c r="C62" s="1"/>
      <c r="D62" s="46" t="s">
        <v>141</v>
      </c>
      <c r="E62" s="47"/>
      <c r="H62" s="3"/>
      <c r="I62" s="3"/>
      <c r="J62" s="3"/>
      <c r="K62" s="3"/>
      <c r="L62" s="3"/>
    </row>
    <row r="63" spans="1:12" ht="14.25">
      <c r="A63" s="196"/>
      <c r="B63" s="196"/>
      <c r="H63" s="3"/>
      <c r="I63" s="3"/>
      <c r="J63" s="3"/>
      <c r="K63" s="3"/>
      <c r="L63" s="3"/>
    </row>
    <row r="64" spans="1:12" ht="14.25">
      <c r="A64" s="196"/>
      <c r="B64" s="196"/>
      <c r="C64" s="58" t="s">
        <v>142</v>
      </c>
      <c r="D64" s="59" t="s">
        <v>130</v>
      </c>
      <c r="E64" s="67"/>
      <c r="F64" s="68" t="s">
        <v>143</v>
      </c>
      <c r="H64" s="3"/>
      <c r="I64" s="3"/>
      <c r="J64" s="3"/>
      <c r="K64" s="3"/>
      <c r="L64" s="3"/>
    </row>
    <row r="65" spans="1:12" ht="14.25">
      <c r="A65" s="196"/>
      <c r="B65" s="196"/>
      <c r="C65" s="24" t="s">
        <v>205</v>
      </c>
      <c r="D65" s="25" t="s">
        <v>206</v>
      </c>
      <c r="E65" s="25">
        <v>1</v>
      </c>
      <c r="F65" s="69" t="s">
        <v>207</v>
      </c>
      <c r="H65" s="3"/>
      <c r="I65" s="3"/>
      <c r="J65" s="3"/>
      <c r="K65" s="3"/>
      <c r="L65" s="3"/>
    </row>
    <row r="66" spans="1:12" ht="14.25">
      <c r="A66" s="197"/>
      <c r="B66" s="197"/>
      <c r="C66" s="198" t="s">
        <v>208</v>
      </c>
      <c r="D66" s="195" t="s">
        <v>209</v>
      </c>
      <c r="E66" s="25">
        <v>11</v>
      </c>
      <c r="F66" s="69" t="s">
        <v>99</v>
      </c>
      <c r="H66" s="3"/>
      <c r="I66" s="3"/>
      <c r="J66" s="3"/>
      <c r="K66" s="3"/>
      <c r="L66" s="3"/>
    </row>
    <row r="67" spans="1:12" ht="14.25">
      <c r="A67" s="195" t="s">
        <v>210</v>
      </c>
      <c r="B67" s="195" t="s">
        <v>211</v>
      </c>
      <c r="C67" s="199"/>
      <c r="D67" s="196"/>
      <c r="E67" s="25">
        <v>12</v>
      </c>
      <c r="F67" s="69"/>
      <c r="H67" s="3"/>
      <c r="I67" s="3"/>
      <c r="J67" s="3"/>
      <c r="K67" s="3"/>
      <c r="L67" s="3"/>
    </row>
    <row r="68" spans="1:12" ht="14.25">
      <c r="A68" s="196"/>
      <c r="B68" s="196"/>
      <c r="C68" s="199"/>
      <c r="D68" s="196"/>
      <c r="E68" s="25">
        <v>13</v>
      </c>
      <c r="F68" s="69"/>
      <c r="H68" s="3"/>
      <c r="I68" s="3"/>
      <c r="J68" s="3"/>
      <c r="K68" s="3"/>
      <c r="L68" s="3"/>
    </row>
    <row r="69" spans="1:12" ht="14.25">
      <c r="A69" s="196"/>
      <c r="B69" s="196"/>
      <c r="C69" s="199"/>
      <c r="D69" s="196"/>
      <c r="E69" s="25">
        <v>14</v>
      </c>
      <c r="F69" s="69"/>
      <c r="H69" s="3"/>
      <c r="I69" s="3"/>
      <c r="J69" s="3"/>
      <c r="K69" s="3"/>
      <c r="L69" s="3"/>
    </row>
    <row r="70" spans="1:12" ht="14.25">
      <c r="A70" s="196"/>
      <c r="B70" s="196"/>
      <c r="C70" s="200"/>
      <c r="D70" s="197"/>
      <c r="E70" s="25">
        <v>15</v>
      </c>
      <c r="F70" s="69"/>
      <c r="H70" s="3"/>
      <c r="I70" s="3"/>
      <c r="J70" s="3"/>
      <c r="K70" s="3"/>
      <c r="L70" s="3"/>
    </row>
    <row r="71" spans="1:12" ht="14.25">
      <c r="A71" s="196"/>
      <c r="B71" s="196"/>
      <c r="C71" s="198" t="s">
        <v>210</v>
      </c>
      <c r="D71" s="195" t="s">
        <v>211</v>
      </c>
      <c r="E71" s="25">
        <v>21</v>
      </c>
      <c r="F71" s="30" t="s">
        <v>100</v>
      </c>
      <c r="H71" s="3"/>
      <c r="I71" s="3"/>
      <c r="J71" s="3"/>
      <c r="K71" s="3"/>
      <c r="L71" s="3"/>
    </row>
    <row r="72" spans="1:12" ht="14.25">
      <c r="A72" s="196"/>
      <c r="B72" s="196"/>
      <c r="C72" s="199"/>
      <c r="D72" s="196"/>
      <c r="E72" s="25">
        <v>22</v>
      </c>
      <c r="F72" s="30"/>
      <c r="H72" s="3"/>
      <c r="I72" s="3"/>
      <c r="J72" s="3"/>
      <c r="K72" s="3"/>
      <c r="L72" s="3"/>
    </row>
    <row r="73" spans="1:12" ht="14.25">
      <c r="A73" s="196"/>
      <c r="B73" s="196"/>
      <c r="C73" s="199"/>
      <c r="D73" s="196"/>
      <c r="E73" s="25">
        <v>23</v>
      </c>
      <c r="F73" s="30"/>
      <c r="H73" s="3"/>
      <c r="I73" s="3"/>
      <c r="J73" s="3"/>
      <c r="K73" s="3"/>
      <c r="L73" s="3"/>
    </row>
    <row r="74" spans="1:12" ht="14.25">
      <c r="A74" s="195" t="s">
        <v>212</v>
      </c>
      <c r="B74" s="195" t="s">
        <v>213</v>
      </c>
      <c r="C74" s="199"/>
      <c r="D74" s="196"/>
      <c r="E74" s="25">
        <v>24</v>
      </c>
      <c r="F74" s="30"/>
      <c r="H74" s="3"/>
      <c r="I74" s="3"/>
      <c r="J74" s="3"/>
      <c r="K74" s="3"/>
      <c r="L74" s="3"/>
    </row>
    <row r="75" spans="1:12" ht="14.25">
      <c r="A75" s="196"/>
      <c r="B75" s="196"/>
      <c r="C75" s="200"/>
      <c r="D75" s="197"/>
      <c r="E75" s="25">
        <v>25</v>
      </c>
      <c r="F75" s="30"/>
      <c r="H75" s="3"/>
      <c r="I75" s="3"/>
      <c r="J75" s="3"/>
      <c r="K75" s="3"/>
      <c r="L75" s="3"/>
    </row>
    <row r="76" spans="1:12" ht="14.25">
      <c r="A76" s="196"/>
      <c r="B76" s="196"/>
      <c r="C76" s="204" t="s">
        <v>212</v>
      </c>
      <c r="D76" s="205" t="s">
        <v>213</v>
      </c>
      <c r="E76" s="25">
        <v>31</v>
      </c>
      <c r="F76" s="30" t="s">
        <v>214</v>
      </c>
      <c r="H76" s="3"/>
      <c r="I76" s="3"/>
      <c r="J76" s="3"/>
      <c r="K76" s="3"/>
      <c r="L76" s="3"/>
    </row>
    <row r="77" spans="1:12" ht="14.25">
      <c r="A77" s="196"/>
      <c r="B77" s="196"/>
      <c r="C77" s="204"/>
      <c r="D77" s="205"/>
      <c r="E77" s="25">
        <v>32</v>
      </c>
      <c r="F77" s="30"/>
      <c r="H77" s="3"/>
      <c r="I77" s="3"/>
      <c r="J77" s="3"/>
      <c r="K77" s="3"/>
      <c r="L77" s="3"/>
    </row>
    <row r="78" spans="1:12" ht="14.25">
      <c r="A78" s="197"/>
      <c r="B78" s="197"/>
      <c r="C78" s="204"/>
      <c r="D78" s="205"/>
      <c r="E78" s="25">
        <v>33</v>
      </c>
      <c r="F78" s="30"/>
      <c r="H78" s="3"/>
      <c r="I78" s="3"/>
      <c r="J78" s="3"/>
      <c r="K78" s="3"/>
      <c r="L78" s="3"/>
    </row>
    <row r="79" spans="3:6" ht="14.25">
      <c r="C79" s="204"/>
      <c r="D79" s="205"/>
      <c r="E79" s="25">
        <v>34</v>
      </c>
      <c r="F79" s="30"/>
    </row>
    <row r="80" spans="3:6" ht="14.25">
      <c r="C80" s="204"/>
      <c r="D80" s="205"/>
      <c r="E80" s="25">
        <v>35</v>
      </c>
      <c r="F80" s="30"/>
    </row>
  </sheetData>
  <sheetProtection/>
  <protectedRanges>
    <protectedRange sqref="A1:B60" name="Plage3"/>
    <protectedRange sqref="A61:B66" name="Plage3_3"/>
    <protectedRange sqref="A67:B73" name="Plage3_4"/>
    <protectedRange sqref="A74:B78" name="Plage3_5"/>
    <protectedRange sqref="H53:L57" name="Plage2_1"/>
    <protectedRange sqref="C1:G65536" name="Plage3_1"/>
  </protectedRanges>
  <mergeCells count="34">
    <mergeCell ref="A19:A23"/>
    <mergeCell ref="C28:C33"/>
    <mergeCell ref="G51:G57"/>
    <mergeCell ref="A74:A78"/>
    <mergeCell ref="A24:A28"/>
    <mergeCell ref="B24:B28"/>
    <mergeCell ref="C66:C70"/>
    <mergeCell ref="A67:A73"/>
    <mergeCell ref="B67:B73"/>
    <mergeCell ref="A61:A66"/>
    <mergeCell ref="B61:B66"/>
    <mergeCell ref="B74:B78"/>
    <mergeCell ref="C22:C27"/>
    <mergeCell ref="D22:D27"/>
    <mergeCell ref="C76:C80"/>
    <mergeCell ref="D76:D80"/>
    <mergeCell ref="H51:L51"/>
    <mergeCell ref="D66:D70"/>
    <mergeCell ref="C71:C75"/>
    <mergeCell ref="A4:A8"/>
    <mergeCell ref="B4:B8"/>
    <mergeCell ref="A9:A13"/>
    <mergeCell ref="B9:B13"/>
    <mergeCell ref="A14:A18"/>
    <mergeCell ref="D71:D75"/>
    <mergeCell ref="D28:D33"/>
    <mergeCell ref="D10:D15"/>
    <mergeCell ref="C16:C21"/>
    <mergeCell ref="B14:B18"/>
    <mergeCell ref="C4:C9"/>
    <mergeCell ref="D4:D9"/>
    <mergeCell ref="C10:C15"/>
    <mergeCell ref="B19:B23"/>
    <mergeCell ref="D16:D21"/>
  </mergeCells>
  <conditionalFormatting sqref="H53:L5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H53:L5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.7480314960629921" bottom="2.047244094488189" header="0.31496062992125984" footer="0.31496062992125984"/>
  <pageSetup fitToHeight="1" fitToWidth="1" horizontalDpi="300" verticalDpi="300" orientation="landscape" paperSize="9" scale="32" r:id="rId1"/>
  <headerFooter alignWithMargins="0">
    <oddFooter>&amp;LE.Bertrand
Direction Stratégie et Qualité</oddFooter>
  </headerFooter>
  <rowBreaks count="2" manualBreakCount="2">
    <brk id="28" min="3" max="11" man="1"/>
    <brk id="50" min="3" max="11" man="1"/>
  </rowBreaks>
  <colBreaks count="1" manualBreakCount="1">
    <brk id="5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13.8515625" style="0" bestFit="1" customWidth="1"/>
  </cols>
  <sheetData>
    <row r="1" spans="3:7" ht="14.25">
      <c r="C1" s="207" t="s">
        <v>232</v>
      </c>
      <c r="D1" s="207"/>
      <c r="E1" s="207"/>
      <c r="F1" s="207"/>
      <c r="G1" s="207"/>
    </row>
    <row r="2" spans="1:7" ht="14.25">
      <c r="A2" s="208" t="s">
        <v>233</v>
      </c>
      <c r="B2" s="136"/>
      <c r="C2" s="23">
        <v>1</v>
      </c>
      <c r="D2" s="23">
        <v>2</v>
      </c>
      <c r="E2" s="23">
        <v>3</v>
      </c>
      <c r="F2" s="23">
        <v>4</v>
      </c>
      <c r="G2" s="23">
        <v>5</v>
      </c>
    </row>
    <row r="3" spans="1:7" ht="14.25">
      <c r="A3" s="209"/>
      <c r="B3" s="137">
        <v>5</v>
      </c>
      <c r="C3" s="21">
        <v>1</v>
      </c>
      <c r="D3" s="21">
        <v>2</v>
      </c>
      <c r="E3" s="21">
        <v>3</v>
      </c>
      <c r="F3" s="21">
        <v>3</v>
      </c>
      <c r="G3" s="21">
        <v>3</v>
      </c>
    </row>
    <row r="4" spans="1:7" ht="14.25">
      <c r="A4" s="209"/>
      <c r="B4" s="137">
        <v>4</v>
      </c>
      <c r="C4" s="21">
        <v>1</v>
      </c>
      <c r="D4" s="21">
        <v>2</v>
      </c>
      <c r="E4" s="21">
        <v>2</v>
      </c>
      <c r="F4" s="21">
        <v>3</v>
      </c>
      <c r="G4" s="21">
        <v>3</v>
      </c>
    </row>
    <row r="5" spans="1:7" ht="14.25">
      <c r="A5" s="209"/>
      <c r="B5" s="137">
        <v>3</v>
      </c>
      <c r="C5" s="21">
        <v>1</v>
      </c>
      <c r="D5" s="21">
        <v>1</v>
      </c>
      <c r="E5" s="21">
        <v>2</v>
      </c>
      <c r="F5" s="21">
        <v>2</v>
      </c>
      <c r="G5" s="21">
        <v>3</v>
      </c>
    </row>
    <row r="6" spans="1:7" ht="14.25">
      <c r="A6" s="209"/>
      <c r="B6" s="137">
        <v>2</v>
      </c>
      <c r="C6" s="21">
        <v>1</v>
      </c>
      <c r="D6" s="21">
        <v>1</v>
      </c>
      <c r="E6" s="21">
        <v>1</v>
      </c>
      <c r="F6" s="21">
        <v>2</v>
      </c>
      <c r="G6" s="21">
        <v>2</v>
      </c>
    </row>
    <row r="7" spans="1:7" ht="14.25">
      <c r="A7" s="210"/>
      <c r="B7" s="137">
        <v>1</v>
      </c>
      <c r="C7" s="21">
        <v>1</v>
      </c>
      <c r="D7" s="21">
        <v>1</v>
      </c>
      <c r="E7" s="21">
        <v>1</v>
      </c>
      <c r="F7" s="21">
        <v>1</v>
      </c>
      <c r="G7" s="21">
        <v>1</v>
      </c>
    </row>
  </sheetData>
  <sheetProtection/>
  <protectedRanges>
    <protectedRange sqref="C3:G7" name="Plage2_1"/>
  </protectedRanges>
  <mergeCells count="2">
    <mergeCell ref="C1:G1"/>
    <mergeCell ref="A2:A7"/>
  </mergeCells>
  <conditionalFormatting sqref="C3:G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C3:G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JW_Laptop</dc:creator>
  <cp:keywords/>
  <dc:description/>
  <cp:lastModifiedBy>G-BCH-RENE</cp:lastModifiedBy>
  <cp:lastPrinted>2009-09-16T08:09:31Z</cp:lastPrinted>
  <dcterms:created xsi:type="dcterms:W3CDTF">2008-03-15T19:54:12Z</dcterms:created>
  <dcterms:modified xsi:type="dcterms:W3CDTF">2009-10-23T14:22:34Z</dcterms:modified>
  <cp:category/>
  <cp:version/>
  <cp:contentType/>
  <cp:contentStatus/>
</cp:coreProperties>
</file>